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1.การเงินการคลัง(รพ.ชัยนาท)\6.ข้อมูลแต่ละครั้ง\14.ข้อมูลที่ขอแต่ละครั้ง ปี 2564\ข้อมูลนพ.ประเวศ\รวมวิเคราะห์การเงินการคลัง 64\รวมวิเคราะห์ ตค.63\"/>
    </mc:Choice>
  </mc:AlternateContent>
  <xr:revisionPtr revIDLastSave="0" documentId="8_{D11A6124-1E28-488C-9AA1-EECEB60C7035}" xr6:coauthVersionLast="45" xr6:coauthVersionMax="45" xr10:uidLastSave="{00000000-0000-0000-0000-000000000000}"/>
  <bookViews>
    <workbookView xWindow="-120" yWindow="-120" windowWidth="24240" windowHeight="13140" xr2:uid="{BD2E2C64-2BC5-4C19-8F92-479313739E2E}"/>
  </bookViews>
  <sheets>
    <sheet name="บำรุงคงเหลือ ณ31 ตค.63" sheetId="1" r:id="rId1"/>
  </sheets>
  <externalReferences>
    <externalReference r:id="rId2"/>
    <externalReference r:id="rId3"/>
    <externalReference r:id="rId4"/>
  </externalReferences>
  <definedNames>
    <definedName name="_A" localSheetId="0">#REF!</definedName>
    <definedName name="_A">#REF!</definedName>
    <definedName name="_B" localSheetId="0">#REF!</definedName>
    <definedName name="_B">#REF!</definedName>
    <definedName name="_C" localSheetId="0">#REF!</definedName>
    <definedName name="_C">#REF!</definedName>
    <definedName name="_xlnm._FilterDatabase" localSheetId="0" hidden="1">#REF!</definedName>
    <definedName name="_xlnm._FilterDatabase" hidden="1">#REF!</definedName>
    <definedName name="DATA" localSheetId="0">#REF!</definedName>
    <definedName name="DATA">#REF!</definedName>
    <definedName name="_xlnm.Print_Titles" localSheetId="0">#REF!</definedName>
    <definedName name="_xlnm.Print_Titles">#REF!</definedName>
    <definedName name="sheet1" localSheetId="0">#REF!</definedName>
    <definedName name="sheet1">#REF!</definedName>
    <definedName name="กกกก" localSheetId="0">#REF!</definedName>
    <definedName name="กกกก">#REF!</definedName>
    <definedName name="กย" localSheetId="0">#REF!</definedName>
    <definedName name="กย">#REF!</definedName>
    <definedName name="กย.59" localSheetId="0" hidden="1">#REF!</definedName>
    <definedName name="กย.59" hidden="1">#REF!</definedName>
    <definedName name="ข้อมูลตูน">[2]sheet1!$A$1:$F$95</definedName>
    <definedName name="เซ็นทั่น" localSheetId="0" hidden="1">#REF!</definedName>
    <definedName name="เซ็นทั่น" hidden="1">#REF!</definedName>
    <definedName name="นก">[3]sheet1!$A$1:$F$95</definedName>
    <definedName name="บ.ดีเค" localSheetId="0">#REF!</definedName>
    <definedName name="บ.ดีเค">#REF!</definedName>
    <definedName name="ปี56" localSheetId="0">#REF!</definedName>
    <definedName name="ปี56">#REF!</definedName>
    <definedName name="วางบิล" localSheetId="0" hidden="1">#REF!</definedName>
    <definedName name="วางบิล" hidden="1">#REF!</definedName>
    <definedName name="วางบิลตค57" localSheetId="0">#REF!</definedName>
    <definedName name="วางบิลตค57">#REF!</definedName>
    <definedName name="สรุป" localSheetId="0" hidden="1">#REF!</definedName>
    <definedName name="สรุป" hidden="1">#REF!</definedName>
    <definedName name="สำเนา57" localSheetId="0">#REF!</definedName>
    <definedName name="สำเนา57">#REF!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24" i="1" l="1"/>
  <c r="F21" i="1"/>
  <c r="J19" i="1"/>
  <c r="J21" i="1" s="1"/>
  <c r="F17" i="1"/>
  <c r="F15" i="1"/>
  <c r="F24" i="1" s="1"/>
  <c r="J14" i="1"/>
  <c r="J13" i="1"/>
  <c r="J12" i="1"/>
  <c r="L12" i="1" s="1"/>
  <c r="J11" i="1"/>
  <c r="J15" i="1" s="1"/>
  <c r="F10" i="1"/>
  <c r="J7" i="1"/>
  <c r="J6" i="1"/>
  <c r="J4" i="1"/>
  <c r="J10" i="1" s="1"/>
  <c r="J18" i="1" l="1"/>
  <c r="K10" i="1"/>
  <c r="F25" i="1"/>
  <c r="F16" i="1"/>
  <c r="F18" i="1" s="1"/>
  <c r="J25" i="1" l="1"/>
  <c r="K24" i="1" s="1"/>
  <c r="L18" i="1"/>
</calcChain>
</file>

<file path=xl/sharedStrings.xml><?xml version="1.0" encoding="utf-8"?>
<sst xmlns="http://schemas.openxmlformats.org/spreadsheetml/2006/main" count="44" uniqueCount="33">
  <si>
    <t>ข้อมูลวิเคราะห์เงินบำรุงคงเหลือ</t>
  </si>
  <si>
    <t xml:space="preserve"> ณ  31 ตุลาคม  2563</t>
  </si>
  <si>
    <t>ข้อมูลกองเศรษฐกิจสุขภาพและหลักประกันสุขภาพ (สพค)</t>
  </si>
  <si>
    <t>ข้อมูลเกณฑ์เงินสดโรงพยาบาล</t>
  </si>
  <si>
    <t>เงินบำรุงคงเหลือ  +</t>
  </si>
  <si>
    <t>เงินสดและรายการเทียบเท่าเงินสด</t>
  </si>
  <si>
    <t>บวก เงินฝากประจำ</t>
  </si>
  <si>
    <r>
      <rPr>
        <b/>
        <u/>
        <sz val="14"/>
        <color theme="1"/>
        <rFont val="TH SarabunPSK"/>
        <family val="2"/>
      </rPr>
      <t>หัก</t>
    </r>
    <r>
      <rPr>
        <sz val="14"/>
        <color theme="1"/>
        <rFont val="TH SarabunPSK"/>
        <family val="2"/>
      </rPr>
      <t xml:space="preserve"> เงินฝากฯวัตถุประสงค์-ออมทรัพย์(งบลงทุน)</t>
    </r>
  </si>
  <si>
    <r>
      <rPr>
        <b/>
        <u/>
        <sz val="14"/>
        <color theme="1"/>
        <rFont val="TH SarabunPSK"/>
        <family val="2"/>
      </rPr>
      <t>หัก</t>
    </r>
    <r>
      <rPr>
        <sz val="14"/>
        <color theme="1"/>
        <rFont val="TH SarabunPSK"/>
        <family val="2"/>
      </rPr>
      <t xml:space="preserve"> เงินฝากฯวัตถุประสงค์ออมทรัพย์(บริจาค)</t>
    </r>
  </si>
  <si>
    <r>
      <rPr>
        <b/>
        <u/>
        <sz val="14"/>
        <color theme="1"/>
        <rFont val="TH SarabunPSK"/>
        <family val="2"/>
      </rPr>
      <t>หัก</t>
    </r>
    <r>
      <rPr>
        <sz val="14"/>
        <color theme="1"/>
        <rFont val="TH SarabunPSK"/>
        <family val="2"/>
      </rPr>
      <t xml:space="preserve"> เงินฝากฯวัตถุประสงค์ออมทรัพย์</t>
    </r>
  </si>
  <si>
    <r>
      <rPr>
        <b/>
        <u/>
        <sz val="14"/>
        <color theme="1"/>
        <rFont val="TH SarabunPSK"/>
        <family val="2"/>
      </rPr>
      <t>บวก</t>
    </r>
    <r>
      <rPr>
        <sz val="14"/>
        <color theme="1"/>
        <rFont val="TH SarabunPSK"/>
        <family val="2"/>
      </rPr>
      <t xml:space="preserve">  ลูกหนี้เงินยืม</t>
    </r>
  </si>
  <si>
    <r>
      <t xml:space="preserve">       </t>
    </r>
    <r>
      <rPr>
        <b/>
        <u/>
        <sz val="16"/>
        <color theme="1"/>
        <rFont val="TH SarabunPSK"/>
        <family val="2"/>
      </rPr>
      <t>รวม  เงินบำรุงคงเหลือ  +</t>
    </r>
  </si>
  <si>
    <t>ลูกหนี้เงินยืม</t>
  </si>
  <si>
    <t>เงินบำรุงคงเหลือ  -</t>
  </si>
  <si>
    <t>รายได้รับล่วงหน้า</t>
  </si>
  <si>
    <t>เงินรับฝาก(ไม่รวมงบลงทุน)</t>
  </si>
  <si>
    <t>เงินประกันระยะยาว</t>
  </si>
  <si>
    <t>รายได้รอการรับรู้</t>
  </si>
  <si>
    <t xml:space="preserve">         เงินบำรุงคงเหลือก่อนบวกลูกหนี้เงินยืม</t>
  </si>
  <si>
    <r>
      <t xml:space="preserve">           </t>
    </r>
    <r>
      <rPr>
        <b/>
        <u/>
        <sz val="16"/>
        <color theme="1"/>
        <rFont val="TH SarabunPSK"/>
        <family val="2"/>
      </rPr>
      <t>บวก</t>
    </r>
    <r>
      <rPr>
        <sz val="16"/>
        <color theme="1"/>
        <rFont val="TH SarabunPSK"/>
        <family val="2"/>
      </rPr>
      <t xml:space="preserve">   ลูกหนี้เงินยืม</t>
    </r>
  </si>
  <si>
    <t>เงินบำรุงคงเหลือ</t>
  </si>
  <si>
    <t>เจ้าหนี้ระยะสั้น(ไม่รวมงบลงทุน)</t>
  </si>
  <si>
    <t>เจ้าหนี้ระยะสั้น(ไม่รวมงบลงทุน/งปม.)</t>
  </si>
  <si>
    <t>ค่าใช้จ่ายค้างจ่าย</t>
  </si>
  <si>
    <t xml:space="preserve">                 รวมเจ้าหนี้</t>
  </si>
  <si>
    <t xml:space="preserve">     รวมเจ้าหนี้</t>
  </si>
  <si>
    <t>รายได้กองทุน UC รอรับรู้บันทึก กย.61(ACC)</t>
  </si>
  <si>
    <r>
      <rPr>
        <b/>
        <u/>
        <sz val="14"/>
        <color theme="1"/>
        <rFont val="TH SarabunPSK"/>
        <family val="2"/>
      </rPr>
      <t>หัก</t>
    </r>
    <r>
      <rPr>
        <sz val="14"/>
        <color theme="1"/>
        <rFont val="TH SarabunPSK"/>
        <family val="2"/>
      </rPr>
      <t xml:space="preserve">  รายได้กองทุน UC รอรับรู้บันทึก กย.61(ACC)</t>
    </r>
  </si>
  <si>
    <r>
      <rPr>
        <b/>
        <u/>
        <sz val="14"/>
        <color theme="1"/>
        <rFont val="TH SarabunPSK"/>
        <family val="2"/>
      </rPr>
      <t>หัก</t>
    </r>
    <r>
      <rPr>
        <sz val="14"/>
        <color theme="1"/>
        <rFont val="TH SarabunPSK"/>
        <family val="2"/>
      </rPr>
      <t xml:space="preserve">  เจ้าหนี้เงินงบประมาณ</t>
    </r>
  </si>
  <si>
    <r>
      <rPr>
        <b/>
        <sz val="16"/>
        <color theme="1"/>
        <rFont val="TH SarabunPSK"/>
        <family val="2"/>
      </rPr>
      <t xml:space="preserve">         </t>
    </r>
    <r>
      <rPr>
        <b/>
        <u/>
        <sz val="16"/>
        <color theme="1"/>
        <rFont val="TH SarabunPSK"/>
        <family val="2"/>
      </rPr>
      <t>รวม  เงินบำรุงคงเหลือ  -</t>
    </r>
  </si>
  <si>
    <r>
      <rPr>
        <b/>
        <u/>
        <sz val="14"/>
        <color theme="1"/>
        <rFont val="TH SarabunPSK"/>
        <family val="2"/>
      </rPr>
      <t>หัก</t>
    </r>
    <r>
      <rPr>
        <sz val="14"/>
        <color theme="1"/>
        <rFont val="TH SarabunPSK"/>
        <family val="2"/>
      </rPr>
      <t xml:space="preserve">  ลูกหนี้เงินยืม</t>
    </r>
  </si>
  <si>
    <t xml:space="preserve">    เงินบำรุงคงเหลือ(หักหนี้แล้ว)</t>
  </si>
  <si>
    <t xml:space="preserve">     เงินบำรุงคงเหลือ หลังหักเจ้าหนี้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</si>
</sst>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14" x14ac:knownFonts="1">
    <font>
      <sz val="8"/>
      <color theme="1"/>
      <name val="Tahoma"/>
      <family val="2"/>
      <charset val="222"/>
      <scheme val="minor"/>
    </font>
    <font>
      <sz val="14"/>
      <color theme="1"/>
      <name val="Angsana New"/>
      <family val="2"/>
      <charset val="222"/>
    </font>
    <font>
      <b/>
      <sz val="22"/>
      <color theme="1"/>
      <name val="TH SarabunPSK"/>
      <family val="2"/>
    </font>
    <font>
      <sz val="14"/>
      <color theme="1"/>
      <name val="TH SarabunPSK"/>
      <family val="2"/>
    </font>
    <font>
      <b/>
      <u/>
      <sz val="18"/>
      <color theme="1"/>
      <name val="TH SarabunPSK"/>
      <family val="2"/>
    </font>
    <font>
      <b/>
      <sz val="14"/>
      <color theme="1"/>
      <name val="TH SarabunPSK"/>
      <family val="2"/>
    </font>
    <font>
      <sz val="11"/>
      <color indexed="8"/>
      <name val="Tahoma"/>
      <family val="2"/>
      <charset val="222"/>
    </font>
    <font>
      <b/>
      <u/>
      <sz val="14"/>
      <color theme="1"/>
      <name val="TH SarabunPSK"/>
      <family val="2"/>
    </font>
    <font>
      <b/>
      <sz val="16"/>
      <color theme="1"/>
      <name val="TH SarabunPSK"/>
      <family val="2"/>
    </font>
    <font>
      <b/>
      <u/>
      <sz val="16"/>
      <color theme="1"/>
      <name val="TH SarabunPSK"/>
      <family val="2"/>
    </font>
    <font>
      <sz val="14"/>
      <color rgb="FFFF0000"/>
      <name val="TH SarabunPSK"/>
      <family val="2"/>
    </font>
    <font>
      <sz val="16"/>
      <color theme="1"/>
      <name val="TH SarabunPSK"/>
      <family val="2"/>
    </font>
    <font>
      <b/>
      <sz val="14"/>
      <color rgb="FFFF0000"/>
      <name val="TH SarabunPSK"/>
      <family val="2"/>
    </font>
    <font>
      <sz val="11"/>
      <color theme="1"/>
      <name val="Tahoma"/>
      <family val="2"/>
      <charset val="22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59999389629810485"/>
        <bgColor indexed="64"/>
      </patternFill>
    </fill>
  </fills>
  <borders count="4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5">
    <xf numFmtId="0" fontId="0" fillId="0" borderId="0"/>
    <xf numFmtId="43" fontId="13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</cellStyleXfs>
  <cellXfs count="42">
    <xf numFmtId="0" fontId="0" fillId="0" borderId="0" xfId="0"/>
    <xf numFmtId="0" fontId="2" fillId="0" borderId="0" xfId="2" applyFont="1" applyAlignment="1">
      <alignment horizontal="center"/>
    </xf>
    <xf numFmtId="0" fontId="3" fillId="0" borderId="0" xfId="2" applyFont="1"/>
    <xf numFmtId="0" fontId="3" fillId="0" borderId="0" xfId="2" applyFont="1" applyAlignment="1">
      <alignment horizontal="center"/>
    </xf>
    <xf numFmtId="0" fontId="4" fillId="0" borderId="0" xfId="2" applyFont="1"/>
    <xf numFmtId="0" fontId="5" fillId="0" borderId="0" xfId="2" applyFont="1" applyAlignment="1">
      <alignment horizontal="center"/>
    </xf>
    <xf numFmtId="43" fontId="3" fillId="0" borderId="0" xfId="3" applyFont="1"/>
    <xf numFmtId="43" fontId="3" fillId="0" borderId="0" xfId="4" applyFont="1"/>
    <xf numFmtId="0" fontId="8" fillId="2" borderId="0" xfId="2" applyFont="1" applyFill="1" applyAlignment="1">
      <alignment horizontal="left"/>
    </xf>
    <xf numFmtId="0" fontId="5" fillId="2" borderId="0" xfId="2" applyFont="1" applyFill="1"/>
    <xf numFmtId="0" fontId="3" fillId="2" borderId="0" xfId="2" applyFont="1" applyFill="1"/>
    <xf numFmtId="43" fontId="8" fillId="2" borderId="1" xfId="4" applyFont="1" applyFill="1" applyBorder="1"/>
    <xf numFmtId="43" fontId="8" fillId="0" borderId="1" xfId="4" applyFont="1" applyBorder="1"/>
    <xf numFmtId="43" fontId="10" fillId="0" borderId="0" xfId="2" applyNumberFormat="1" applyFont="1"/>
    <xf numFmtId="0" fontId="10" fillId="0" borderId="0" xfId="2" applyFont="1"/>
    <xf numFmtId="43" fontId="3" fillId="0" borderId="0" xfId="4" applyFont="1" applyBorder="1"/>
    <xf numFmtId="43" fontId="3" fillId="0" borderId="0" xfId="2" applyNumberFormat="1" applyFont="1"/>
    <xf numFmtId="43" fontId="5" fillId="0" borderId="0" xfId="4" applyFont="1" applyBorder="1"/>
    <xf numFmtId="43" fontId="5" fillId="0" borderId="2" xfId="3" applyFont="1" applyBorder="1"/>
    <xf numFmtId="0" fontId="5" fillId="0" borderId="0" xfId="2" applyFont="1"/>
    <xf numFmtId="0" fontId="5" fillId="0" borderId="0" xfId="2" applyFont="1" applyAlignment="1">
      <alignment horizontal="left"/>
    </xf>
    <xf numFmtId="0" fontId="8" fillId="0" borderId="0" xfId="2" applyFont="1" applyAlignment="1">
      <alignment horizontal="center"/>
    </xf>
    <xf numFmtId="43" fontId="8" fillId="0" borderId="1" xfId="2" applyNumberFormat="1" applyFont="1" applyBorder="1"/>
    <xf numFmtId="43" fontId="8" fillId="0" borderId="3" xfId="2" applyNumberFormat="1" applyFont="1" applyBorder="1"/>
    <xf numFmtId="43" fontId="5" fillId="0" borderId="0" xfId="4" applyFont="1"/>
    <xf numFmtId="43" fontId="5" fillId="0" borderId="0" xfId="2" applyNumberFormat="1" applyFont="1"/>
    <xf numFmtId="0" fontId="11" fillId="0" borderId="0" xfId="2" applyFont="1" applyAlignment="1">
      <alignment horizontal="center"/>
    </xf>
    <xf numFmtId="43" fontId="8" fillId="0" borderId="0" xfId="2" applyNumberFormat="1" applyFont="1"/>
    <xf numFmtId="43" fontId="8" fillId="3" borderId="1" xfId="2" applyNumberFormat="1" applyFont="1" applyFill="1" applyBorder="1"/>
    <xf numFmtId="43" fontId="8" fillId="0" borderId="0" xfId="2" applyNumberFormat="1" applyFont="1" applyAlignment="1">
      <alignment horizontal="center"/>
    </xf>
    <xf numFmtId="0" fontId="8" fillId="0" borderId="0" xfId="2" applyFont="1"/>
    <xf numFmtId="43" fontId="5" fillId="0" borderId="2" xfId="2" applyNumberFormat="1" applyFont="1" applyBorder="1"/>
    <xf numFmtId="43" fontId="12" fillId="0" borderId="0" xfId="2" applyNumberFormat="1" applyFont="1" applyAlignment="1">
      <alignment horizontal="right"/>
    </xf>
    <xf numFmtId="43" fontId="10" fillId="0" borderId="0" xfId="1" applyFont="1"/>
    <xf numFmtId="0" fontId="10" fillId="0" borderId="0" xfId="2" applyFont="1" applyAlignment="1">
      <alignment horizontal="center"/>
    </xf>
    <xf numFmtId="0" fontId="9" fillId="2" borderId="0" xfId="2" applyFont="1" applyFill="1" applyAlignment="1">
      <alignment horizontal="left"/>
    </xf>
    <xf numFmtId="43" fontId="8" fillId="2" borderId="1" xfId="2" applyNumberFormat="1" applyFont="1" applyFill="1" applyBorder="1"/>
    <xf numFmtId="0" fontId="8" fillId="4" borderId="0" xfId="2" applyFont="1" applyFill="1"/>
    <xf numFmtId="0" fontId="5" fillId="4" borderId="0" xfId="2" applyFont="1" applyFill="1"/>
    <xf numFmtId="43" fontId="8" fillId="4" borderId="3" xfId="2" applyNumberFormat="1" applyFont="1" applyFill="1" applyBorder="1"/>
    <xf numFmtId="0" fontId="3" fillId="4" borderId="0" xfId="2" applyFont="1" applyFill="1"/>
    <xf numFmtId="43" fontId="8" fillId="4" borderId="1" xfId="2" applyNumberFormat="1" applyFont="1" applyFill="1" applyBorder="1"/>
  </cellXfs>
  <cellStyles count="5">
    <cellStyle name="Comma 10 3" xfId="4" xr:uid="{3F3D4748-92BE-4C95-B36A-EA9EAA68C459}"/>
    <cellStyle name="Comma 8" xfId="3" xr:uid="{7BD78C5F-D5BA-44AC-B2D4-143D236E2D28}"/>
    <cellStyle name="Normal 7" xfId="2" xr:uid="{7EFEF3CC-E616-4B2F-8AA2-A75A55FE2789}"/>
    <cellStyle name="จุลภาค" xfId="1" builtinId="3"/>
    <cellStyle name="ปกติ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1.&#3585;&#3634;&#3619;&#3648;&#3591;&#3636;&#3609;&#3585;&#3634;&#3619;&#3588;&#3621;&#3633;&#3591;(&#3619;&#3614;.&#3594;&#3633;&#3618;&#3609;&#3634;&#3607;)/2.&#3623;&#3636;&#3648;&#3588;&#3619;&#3634;&#3632;&#3627;&#3660;&#3591;&#3610;&#3585;&#3634;&#3619;&#3648;&#3591;&#3636;&#3609;/&#3605;&#3634;&#3619;&#3634;&#3591;&#3623;&#3636;&#3648;&#3588;&#3619;&#3634;&#3632;&#3627;&#3660;%20&#3611;&#3637;%20&#3591;&#3611;&#3617;.2564/3.%20&#3648;&#3591;&#3636;&#3609;&#3610;&#3635;&#3619;&#3640;&#3591;&#3588;&#3591;&#3648;&#3627;&#3621;&#3639;&#3629;/&#3648;&#3591;&#3636;&#3609;&#3610;&#3635;&#3619;&#3640;&#3591;&#3588;&#3591;&#3648;&#3627;&#3621;&#3639;&#3629;&#3648;&#3607;&#3637;&#3618;&#3610;&#3610;&#3635;&#3619;&#3640;&#3591;%2064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ccount5\Documents%20and%20Settings\Computer\Desktop\&#3611;&#3619;&#3633;&#3610;&#3611;&#3619;&#3640;&#3591;&#3610;&#3633;&#3597;&#3594;&#3637;&#3585;&#3621;&#3640;&#3656;&#3617;&#3588;&#3621;&#3633;&#3591;\GFMIS%20(&#3585;&#3656;&#3629;&#3609;&#3611;&#3619;&#3633;&#3610;&#3611;&#3619;&#3640;&#3591;)\&#3591;&#3610;&#3607;&#3604;&#3621;&#3629;&#3591;&#3607;&#3637;&#3656;&#3605;&#3633;&#3604;&#3648;&#3614;&#3639;&#3656;&#3629;&#3626;&#3656;&#3591;&#3586;&#3657;&#3629;&#3617;&#3641;&#3621;\&#3591;&#3610;&#3607;&#3604;&#3621;&#3629;&#3591;&#3651;&#3627;&#3617;&#3656;(&#3619;&#3614;.)\&#3591;&#3610;&#3607;&#3604;&#3621;&#3629;&#3591;&#3607;&#3637;&#3656;&#3605;&#3633;&#3604;&#3648;&#3614;&#3639;&#3656;&#3629;&#3626;&#3656;&#3591;&#3586;&#3657;&#3629;&#3617;&#3641;&#3621;\&#3591;&#3610;&#3607;&#3604;&#3621;&#3629;&#3591;&#3607;&#3637;&#3656;&#3626;&#3656;&#3591;&#3586;&#3657;&#3629;&#3617;&#3641;&#3621;&#3607;&#3634;&#3591;&#3648;&#3623;&#3655;&#3610;&#3652;&#3595;&#3605;&#3660;\1&#3591;&#3610;&#3607;&#3604;&#3621;&#3629;&#359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4.143\&#3591;&#3634;&#3609;&#3607;&#3637;&#3656;&#3649;&#3594;&#3619;&#3660;\&#3591;&#3610;&#3607;&#3604;&#3621;&#3629;&#3591;&#3607;&#3637;&#3656;&#3605;&#3633;&#3604;&#3648;&#3614;&#3639;&#3656;&#3629;&#3626;&#3656;&#3591;&#3586;&#3657;&#3629;&#3617;&#3641;&#3621;\&#3591;&#3610;&#3607;&#3604;&#3621;&#3629;&#3591;&#3651;&#3627;&#3617;&#3656;(&#3619;&#3614;.)\&#3591;&#3610;&#3607;&#3604;&#3621;&#3629;&#3591;&#3607;&#3637;&#3656;&#3605;&#3633;&#3604;&#3648;&#3614;&#3639;&#3656;&#3629;&#3626;&#3656;&#3591;&#3586;&#3657;&#3629;&#3617;&#3641;&#3621;\&#3591;&#3610;&#3607;&#3604;&#3621;&#3629;&#3591;&#3607;&#3637;&#3656;&#3626;&#3656;&#3591;&#3586;&#3657;&#3629;&#3617;&#3641;&#3621;&#3607;&#3634;&#3591;&#3648;&#3623;&#3655;&#3610;&#3652;&#3595;&#3605;&#3660;\1&#3591;&#3610;&#3607;&#3604;&#3621;&#3629;&#3591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รวม64"/>
      <sheetName val="บำรุงคงเหลือ ณ31 ตค.63"/>
      <sheetName val="บำรุงคงเหลือ ณ 31 กย63"/>
      <sheetName val="บำรุงคงเหลือ ณ30 พย.62 "/>
      <sheetName val="บำรุงคงเหลือ ณ31ธค.62 "/>
      <sheetName val="บำรุงคงเหลือ ณ31ม.ค.63"/>
      <sheetName val="บำรุงคงเหลือ ณ29กพ.63"/>
      <sheetName val="บำรุงคงเหลือ ณ 31มีค.63"/>
      <sheetName val="บำรุงคงเหลือ ณ 30 เมย.63"/>
      <sheetName val="บำรุงคงเหลือ ณ 31 พค.63"/>
      <sheetName val="บำรุงคงเหลือ ณ 31 มิย.63 "/>
      <sheetName val="บำรุงคงเหลือ ณ 31 กค.63"/>
      <sheetName val="บำรุงคงเหลือ ณ 31 สค.63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เรียงตามตัวอย่าง"/>
      <sheetName val="ตัดค่ารักษา"/>
      <sheetName val="sheet1"/>
      <sheetName val="sheet1 (2)"/>
      <sheetName val="Sheet2"/>
      <sheetName val="รับ-จ่าย"/>
    </sheetNames>
    <sheetDataSet>
      <sheetData sheetId="0"/>
      <sheetData sheetId="1"/>
      <sheetData sheetId="2">
        <row r="1">
          <cell r="A1" t="str">
            <v>รหัส</v>
          </cell>
          <cell r="B1" t="str">
            <v>บัญชี</v>
          </cell>
          <cell r="C1" t="str">
            <v>เดบิตเดือนนี้</v>
          </cell>
          <cell r="D1" t="str">
            <v>เครดิตเดือนนี้</v>
          </cell>
          <cell r="E1" t="str">
            <v>เดบิตสุทธิ</v>
          </cell>
          <cell r="F1" t="str">
            <v>เครดิตสุทธิ</v>
          </cell>
        </row>
        <row r="2">
          <cell r="A2" t="str">
            <v>1101010101.10100</v>
          </cell>
          <cell r="B2" t="str">
            <v>เงินสด</v>
          </cell>
          <cell r="C2">
            <v>3353332</v>
          </cell>
          <cell r="D2">
            <v>3353510</v>
          </cell>
          <cell r="E2">
            <v>41</v>
          </cell>
          <cell r="F2">
            <v>0</v>
          </cell>
        </row>
        <row r="3">
          <cell r="A3" t="str">
            <v>1101010104.10100</v>
          </cell>
          <cell r="B3" t="str">
            <v>เงินทดรองราชการ</v>
          </cell>
          <cell r="C3">
            <v>0</v>
          </cell>
          <cell r="D3">
            <v>0</v>
          </cell>
          <cell r="E3">
            <v>0</v>
          </cell>
          <cell r="F3">
            <v>0</v>
          </cell>
        </row>
        <row r="4">
          <cell r="A4" t="str">
            <v>1101010105.10100</v>
          </cell>
          <cell r="B4" t="str">
            <v>เงินจ่ายให้หน่วยงานย่อย</v>
          </cell>
          <cell r="C4">
            <v>0</v>
          </cell>
          <cell r="D4">
            <v>0</v>
          </cell>
          <cell r="E4">
            <v>0</v>
          </cell>
          <cell r="F4">
            <v>0</v>
          </cell>
        </row>
        <row r="5">
          <cell r="A5" t="str">
            <v>1101010106.10100</v>
          </cell>
          <cell r="B5" t="str">
            <v>เช็ค</v>
          </cell>
          <cell r="C5">
            <v>0</v>
          </cell>
          <cell r="D5">
            <v>0</v>
          </cell>
          <cell r="E5">
            <v>0</v>
          </cell>
          <cell r="F5">
            <v>0</v>
          </cell>
        </row>
        <row r="6">
          <cell r="A6" t="str">
            <v>1101020501.10101</v>
          </cell>
          <cell r="B6" t="str">
            <v>เงินฝากคลัง เลขที่     905</v>
          </cell>
          <cell r="C6">
            <v>0</v>
          </cell>
          <cell r="D6">
            <v>1070</v>
          </cell>
          <cell r="E6">
            <v>56021.8</v>
          </cell>
          <cell r="F6">
            <v>0</v>
          </cell>
        </row>
        <row r="7">
          <cell r="A7" t="str">
            <v>1101020501.10102</v>
          </cell>
          <cell r="B7" t="str">
            <v>เงินฝากคลัง เลขที่     910</v>
          </cell>
          <cell r="C7">
            <v>0</v>
          </cell>
          <cell r="D7">
            <v>0</v>
          </cell>
          <cell r="E7">
            <v>0</v>
          </cell>
          <cell r="F7">
            <v>0</v>
          </cell>
        </row>
        <row r="8">
          <cell r="A8" t="str">
            <v>1101020603.10100</v>
          </cell>
          <cell r="B8" t="str">
            <v>กระแสรายวัน เลขที่ 106-6-01135-4</v>
          </cell>
          <cell r="C8">
            <v>14345462.800000001</v>
          </cell>
          <cell r="D8">
            <v>19276068.800000001</v>
          </cell>
          <cell r="E8">
            <v>58964</v>
          </cell>
          <cell r="F8">
            <v>0</v>
          </cell>
        </row>
        <row r="9">
          <cell r="A9" t="str">
            <v>1101020604.10100</v>
          </cell>
          <cell r="B9" t="str">
            <v>กระแสรายวัน เลขที่ 106-6-03117-7</v>
          </cell>
          <cell r="C9">
            <v>20001070</v>
          </cell>
          <cell r="D9">
            <v>18904324.879999999</v>
          </cell>
          <cell r="E9">
            <v>857692.99000000209</v>
          </cell>
          <cell r="F9">
            <v>0</v>
          </cell>
        </row>
        <row r="10">
          <cell r="A10" t="str">
            <v>1101030101.10100</v>
          </cell>
          <cell r="B10" t="str">
            <v>เงินฝากธนาคาร-นอกงบประมาณ กระแสรายวัน เลขที่ 106-6-03790-6</v>
          </cell>
          <cell r="C10">
            <v>0</v>
          </cell>
          <cell r="D10">
            <v>0</v>
          </cell>
          <cell r="E10">
            <v>0</v>
          </cell>
          <cell r="F10">
            <v>0</v>
          </cell>
        </row>
        <row r="11">
          <cell r="A11" t="str">
            <v>1101030102.10101</v>
          </cell>
          <cell r="B11" t="str">
            <v>เงินฝากธนาคาร-นอกงบประมาณ ออมทรัพย์ เลขที่ 106-1-01439-8</v>
          </cell>
          <cell r="C11">
            <v>15269825.4</v>
          </cell>
          <cell r="D11">
            <v>10000000</v>
          </cell>
          <cell r="E11">
            <v>15530372.079999998</v>
          </cell>
          <cell r="F11">
            <v>0</v>
          </cell>
        </row>
        <row r="12">
          <cell r="A12" t="str">
            <v>1101030102.10102</v>
          </cell>
          <cell r="B12" t="str">
            <v>เงินฝากธนาคาร-นอกงบประมาณ ออมทรัพย์ เลขที่ 017-2-23437-6</v>
          </cell>
          <cell r="C12">
            <v>6112544.0199999996</v>
          </cell>
          <cell r="D12">
            <v>10790145.76</v>
          </cell>
          <cell r="E12">
            <v>18605782.130000003</v>
          </cell>
          <cell r="F12">
            <v>0</v>
          </cell>
        </row>
        <row r="13">
          <cell r="A13" t="str">
            <v>1101030102.10103</v>
          </cell>
          <cell r="B13" t="str">
            <v>เงินฝากธนาคาร-นอกงบประมาณ ออมทรัพย์ เลขที่ 106-1-40844-2</v>
          </cell>
          <cell r="C13">
            <v>13194</v>
          </cell>
          <cell r="D13">
            <v>11928</v>
          </cell>
          <cell r="E13">
            <v>2959099.31</v>
          </cell>
          <cell r="F13">
            <v>0</v>
          </cell>
        </row>
        <row r="14">
          <cell r="A14" t="str">
            <v>1101030102.10104</v>
          </cell>
          <cell r="B14" t="str">
            <v>เงินฝากธนาคาร-นอกงบประมาณ ออมทรัพย์ เลขที่ 106-0-09863-6</v>
          </cell>
          <cell r="C14">
            <v>0</v>
          </cell>
          <cell r="D14">
            <v>0</v>
          </cell>
          <cell r="E14">
            <v>66031.070000000007</v>
          </cell>
          <cell r="F14">
            <v>0</v>
          </cell>
        </row>
        <row r="15">
          <cell r="A15" t="str">
            <v>1101030102.10105</v>
          </cell>
          <cell r="B15" t="str">
            <v>เงินฝากธนาคาร-นอกงบประมาณ ออมทรัพย์ เลขที่ 106-1-43331-5</v>
          </cell>
          <cell r="C15">
            <v>0</v>
          </cell>
          <cell r="D15">
            <v>0</v>
          </cell>
          <cell r="E15">
            <v>1004174.9</v>
          </cell>
          <cell r="F15">
            <v>0</v>
          </cell>
        </row>
        <row r="16">
          <cell r="A16" t="str">
            <v>1101030102.10106</v>
          </cell>
          <cell r="B16" t="str">
            <v>เงินฝากธนาคาร-นอกงบประมาณ ออมทรัพย์ เลขที่ 106-1-78268-9</v>
          </cell>
          <cell r="C16">
            <v>0</v>
          </cell>
          <cell r="D16">
            <v>221807</v>
          </cell>
          <cell r="E16">
            <v>1204700.05</v>
          </cell>
          <cell r="F16">
            <v>0</v>
          </cell>
        </row>
        <row r="17">
          <cell r="A17" t="str">
            <v>1101030102.10107</v>
          </cell>
          <cell r="B17" t="str">
            <v>เงินฝากธนาคาร-นอกงบประมาณ ออมทรัพย์ เลขที่ 106-1-40845-0</v>
          </cell>
          <cell r="C17">
            <v>2800</v>
          </cell>
          <cell r="D17">
            <v>0</v>
          </cell>
          <cell r="E17">
            <v>298226.67</v>
          </cell>
          <cell r="F17">
            <v>0</v>
          </cell>
        </row>
        <row r="18">
          <cell r="A18" t="str">
            <v>1101030102.10108</v>
          </cell>
          <cell r="B18" t="str">
            <v>เงินฝากธนาคาร-นอกงบประมาณ ออมทรัพย์ เลขที่ 106-1-68951-4</v>
          </cell>
          <cell r="C18">
            <v>0</v>
          </cell>
          <cell r="D18">
            <v>0</v>
          </cell>
          <cell r="E18">
            <v>372519.89</v>
          </cell>
          <cell r="F18">
            <v>0</v>
          </cell>
        </row>
        <row r="19">
          <cell r="A19" t="str">
            <v>1101030102.10109</v>
          </cell>
          <cell r="B19" t="str">
            <v>เงินฝากธนาคาร-นอกงบประมาณ ออมทรัพย์ เลขที่ 106-1-50424-7</v>
          </cell>
          <cell r="C19">
            <v>0</v>
          </cell>
          <cell r="D19">
            <v>0</v>
          </cell>
          <cell r="E19">
            <v>755761.93</v>
          </cell>
          <cell r="F19">
            <v>0</v>
          </cell>
        </row>
        <row r="20">
          <cell r="A20" t="str">
            <v>1101030102.10110</v>
          </cell>
          <cell r="B20" t="str">
            <v>เงินฝากธนาคาร-นอกงบประมาณ ออมทรัพย์ เลขที่ 106-1-10859-7</v>
          </cell>
          <cell r="C20">
            <v>0</v>
          </cell>
          <cell r="D20">
            <v>0</v>
          </cell>
          <cell r="E20">
            <v>367.22</v>
          </cell>
          <cell r="F20">
            <v>0</v>
          </cell>
        </row>
        <row r="21">
          <cell r="A21" t="str">
            <v>1101030102.10111</v>
          </cell>
          <cell r="B21" t="str">
            <v>เงินฝากธนาคาร-นอกงบประมาณ ออมทรัพย์ เลขที่ 106-1-43465-6</v>
          </cell>
          <cell r="C21">
            <v>0</v>
          </cell>
          <cell r="D21">
            <v>0</v>
          </cell>
          <cell r="E21">
            <v>208456.28</v>
          </cell>
          <cell r="F21">
            <v>0</v>
          </cell>
        </row>
        <row r="22">
          <cell r="A22" t="str">
            <v>1101030102.10112</v>
          </cell>
          <cell r="B22" t="str">
            <v>เงินฝากธนาคาร-นอกงบประมาณ ออมทรัพย์ เลขที่ 106-1-79607-8</v>
          </cell>
          <cell r="C22">
            <v>0</v>
          </cell>
          <cell r="D22">
            <v>0</v>
          </cell>
          <cell r="E22">
            <v>232116.23</v>
          </cell>
          <cell r="F22">
            <v>0</v>
          </cell>
        </row>
        <row r="23">
          <cell r="A23" t="str">
            <v>1101030102.10113</v>
          </cell>
          <cell r="B23" t="str">
            <v>เงินฝากธนาคาร-นอกงบประมาณ ออมทรัพย์ เลขที่ 106-1-74615-1</v>
          </cell>
          <cell r="C23">
            <v>20000</v>
          </cell>
          <cell r="D23">
            <v>0</v>
          </cell>
          <cell r="E23">
            <v>79240.759999999995</v>
          </cell>
          <cell r="F23">
            <v>0</v>
          </cell>
        </row>
        <row r="24">
          <cell r="A24" t="str">
            <v>1101030102.10114</v>
          </cell>
          <cell r="B24" t="str">
            <v>เงินฝากธนาคาร-นอกงบประมาณ ออมทรัพย์ เลขที่ 106-1-84619-9</v>
          </cell>
          <cell r="C24">
            <v>0</v>
          </cell>
          <cell r="D24">
            <v>0</v>
          </cell>
          <cell r="E24">
            <v>17874.68</v>
          </cell>
          <cell r="F24">
            <v>0</v>
          </cell>
        </row>
        <row r="25">
          <cell r="A25" t="str">
            <v>1101030102.10115</v>
          </cell>
          <cell r="B25" t="str">
            <v>เงินฝากธนาคาร-นอกงบประมาณ ออมทรัพย์ เลขที่ 017-2-17483-9</v>
          </cell>
          <cell r="C25">
            <v>0</v>
          </cell>
          <cell r="D25">
            <v>0</v>
          </cell>
          <cell r="E25">
            <v>57219.61</v>
          </cell>
          <cell r="F25">
            <v>0</v>
          </cell>
        </row>
        <row r="26">
          <cell r="A26" t="str">
            <v>1101030102.10116</v>
          </cell>
          <cell r="B26" t="str">
            <v>เงินฝากธนาคาร-นอกงบประมาณ ออมทรัพย์ เลขที่ 615-2-03155-5</v>
          </cell>
          <cell r="C26">
            <v>0</v>
          </cell>
          <cell r="D26">
            <v>0</v>
          </cell>
          <cell r="E26">
            <v>285657.06</v>
          </cell>
          <cell r="F26">
            <v>0</v>
          </cell>
        </row>
        <row r="27">
          <cell r="A27" t="str">
            <v>1102010101.10100</v>
          </cell>
          <cell r="B27" t="str">
            <v>ลูกหนี้เงินยืม-ในงบประมาณ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</row>
        <row r="28">
          <cell r="A28" t="str">
            <v>1102010102.10100</v>
          </cell>
          <cell r="B28" t="str">
            <v>ลูกหนี้เงินยืม-เงินบำรุง</v>
          </cell>
          <cell r="C28">
            <v>127620</v>
          </cell>
          <cell r="D28">
            <v>149221</v>
          </cell>
          <cell r="E28">
            <v>386546</v>
          </cell>
          <cell r="F28">
            <v>0</v>
          </cell>
        </row>
        <row r="29">
          <cell r="A29" t="str">
            <v>1102010102.20100</v>
          </cell>
          <cell r="B29" t="str">
            <v>ลูกหนี้เงินยืม-เงินประกันสุขภาพถ้วนหน้า</v>
          </cell>
          <cell r="C29">
            <v>0</v>
          </cell>
          <cell r="D29">
            <v>0</v>
          </cell>
          <cell r="E29">
            <v>0</v>
          </cell>
          <cell r="F29">
            <v>0</v>
          </cell>
        </row>
        <row r="30">
          <cell r="A30" t="str">
            <v>1102010102.30100</v>
          </cell>
          <cell r="B30" t="str">
            <v>ลูกหนี้เงินยืม-เงินกองทุนประกันสังคม</v>
          </cell>
          <cell r="C30">
            <v>0</v>
          </cell>
          <cell r="D30">
            <v>0</v>
          </cell>
          <cell r="E30">
            <v>0</v>
          </cell>
          <cell r="F30">
            <v>0</v>
          </cell>
        </row>
        <row r="31">
          <cell r="A31" t="str">
            <v>1102010102.50100</v>
          </cell>
          <cell r="B31" t="str">
            <v>ลูกหนี้เงินยืม-เงินกองทุนแรงงานต่างด้าว</v>
          </cell>
          <cell r="C31">
            <v>0</v>
          </cell>
          <cell r="D31">
            <v>0</v>
          </cell>
          <cell r="E31">
            <v>0</v>
          </cell>
          <cell r="F31">
            <v>0</v>
          </cell>
        </row>
        <row r="32">
          <cell r="A32" t="str">
            <v>1102050101.10100</v>
          </cell>
          <cell r="B32" t="str">
            <v>ลูกหนี้ค่ารักษา-เบิกต้นสังกัด</v>
          </cell>
          <cell r="C32">
            <v>1768920</v>
          </cell>
          <cell r="D32">
            <v>62354</v>
          </cell>
          <cell r="E32">
            <v>3967286</v>
          </cell>
          <cell r="F32">
            <v>0</v>
          </cell>
        </row>
        <row r="33">
          <cell r="A33" t="str">
            <v>1102050101.10200</v>
          </cell>
          <cell r="B33" t="str">
            <v>ลูกหนี้ค่าสิ่งส่งตรวจหน่วยงานภาครัฐ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</row>
        <row r="34">
          <cell r="A34" t="str">
            <v>1102050101.10300</v>
          </cell>
          <cell r="B34" t="str">
            <v>ลูกหนี้ค่าตรวจสุขภาพหน่วยงานภาครัฐ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</row>
        <row r="35">
          <cell r="A35" t="str">
            <v>1102050101.10400</v>
          </cell>
          <cell r="B35" t="str">
            <v>ลูกหนี้ค่าวัสดุ/อุปกรณ์/น้ำยา หน่วยงานภาครัฐ</v>
          </cell>
          <cell r="C35">
            <v>0</v>
          </cell>
          <cell r="D35">
            <v>0</v>
          </cell>
          <cell r="E35">
            <v>0</v>
          </cell>
          <cell r="F35">
            <v>0</v>
          </cell>
        </row>
        <row r="36">
          <cell r="A36" t="str">
            <v>1102050101.10500</v>
          </cell>
          <cell r="B36" t="str">
            <v>ลูกหนี้ค่าสินค้า หน่วยงานภาครัฐ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</row>
        <row r="37">
          <cell r="A37" t="str">
            <v>1102050101.10600</v>
          </cell>
          <cell r="B37" t="str">
            <v>ลูกหนี้ค่ารักษา-หน่วยงานภาครัฐอื่น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</row>
        <row r="38">
          <cell r="A38" t="str">
            <v>1102050101.20100</v>
          </cell>
          <cell r="B38" t="str">
            <v>ลูกหนี้ค่ารักษา OPD-UC ใน CUP</v>
          </cell>
          <cell r="C38">
            <v>1678468</v>
          </cell>
          <cell r="D38">
            <v>1160693.44</v>
          </cell>
          <cell r="E38">
            <v>9247361.5600000005</v>
          </cell>
          <cell r="F38">
            <v>0</v>
          </cell>
        </row>
        <row r="39">
          <cell r="A39" t="str">
            <v>1102050101.20200</v>
          </cell>
          <cell r="B39" t="str">
            <v>ลูกหนี้ค่ารักษา IPD-UC ใน CUP</v>
          </cell>
          <cell r="C39">
            <v>1238947.68</v>
          </cell>
          <cell r="D39">
            <v>2238947.6800000002</v>
          </cell>
          <cell r="E39">
            <v>5396362</v>
          </cell>
          <cell r="F39">
            <v>0</v>
          </cell>
        </row>
        <row r="40">
          <cell r="A40" t="str">
            <v>1102050101.20300</v>
          </cell>
          <cell r="B40" t="str">
            <v>ลูกหนี้ค่ารักษา OPD-UC นอก CUP (ในจังหวัด)</v>
          </cell>
          <cell r="C40">
            <v>1374271</v>
          </cell>
          <cell r="D40">
            <v>29050</v>
          </cell>
          <cell r="E40">
            <v>6604122</v>
          </cell>
          <cell r="F40">
            <v>0</v>
          </cell>
        </row>
        <row r="41">
          <cell r="A41" t="str">
            <v>1102050101.20400</v>
          </cell>
          <cell r="B41" t="str">
            <v>ลูกหนี้ค่ารักษา IPD-UC นอก CUP (ในจังหวัด)</v>
          </cell>
          <cell r="C41">
            <v>31921.43</v>
          </cell>
          <cell r="D41">
            <v>31921.43</v>
          </cell>
          <cell r="E41">
            <v>18398979</v>
          </cell>
          <cell r="F41">
            <v>0</v>
          </cell>
        </row>
        <row r="42">
          <cell r="A42" t="str">
            <v>1102050101.20500</v>
          </cell>
          <cell r="B42" t="str">
            <v>ลูกหนี้ค่ารักษา OPD-UC นอก CUP (ต่างจังหวัด)</v>
          </cell>
          <cell r="C42">
            <v>275</v>
          </cell>
          <cell r="D42">
            <v>275</v>
          </cell>
          <cell r="E42">
            <v>1130</v>
          </cell>
          <cell r="F42">
            <v>0</v>
          </cell>
        </row>
        <row r="43">
          <cell r="A43" t="str">
            <v>1102050101.20600</v>
          </cell>
          <cell r="B43" t="str">
            <v>ลูกหนี้ค่ารักษา IPD-UC นอก CUP (ต่างจังหวัด)</v>
          </cell>
          <cell r="C43">
            <v>0</v>
          </cell>
          <cell r="D43">
            <v>0</v>
          </cell>
          <cell r="E43">
            <v>0</v>
          </cell>
          <cell r="F43">
            <v>0</v>
          </cell>
        </row>
        <row r="44">
          <cell r="A44" t="str">
            <v>1102050101.20700</v>
          </cell>
          <cell r="B44" t="str">
            <v>ลูกหนี้ค่ารักษา OPD-UC ต่างสังกัด สป.</v>
          </cell>
          <cell r="C44">
            <v>0</v>
          </cell>
          <cell r="D44">
            <v>0</v>
          </cell>
          <cell r="E44">
            <v>0</v>
          </cell>
          <cell r="F44">
            <v>0</v>
          </cell>
        </row>
        <row r="45">
          <cell r="A45" t="str">
            <v>1102050101.20800</v>
          </cell>
          <cell r="B45" t="str">
            <v>ลูกหนี้ค่ารักษา IPD-UC ต่างสังกัด สป.</v>
          </cell>
          <cell r="C45">
            <v>0</v>
          </cell>
          <cell r="D45">
            <v>0</v>
          </cell>
          <cell r="E45">
            <v>0</v>
          </cell>
          <cell r="F45">
            <v>0</v>
          </cell>
        </row>
        <row r="46">
          <cell r="A46" t="str">
            <v>1102050101.20900</v>
          </cell>
          <cell r="B46" t="str">
            <v>ลูกหนี้ค่ารักษา UC-ค่าใช้จ่ายสูง/อุบัติเหตุ/ฉุกเฉิน OPD</v>
          </cell>
          <cell r="C46">
            <v>46005.15</v>
          </cell>
          <cell r="D46">
            <v>61132.15</v>
          </cell>
          <cell r="E46">
            <v>275627</v>
          </cell>
          <cell r="F46">
            <v>0</v>
          </cell>
        </row>
        <row r="47">
          <cell r="A47" t="str">
            <v>1102050101.21000</v>
          </cell>
          <cell r="B47" t="str">
            <v>ลูกหนี้ค่ารักษา UC-ค่าใช้จ่ายสูง/อุบัติเหตุ/ฉุกเฉิน IPD</v>
          </cell>
          <cell r="C47">
            <v>4755899.13</v>
          </cell>
          <cell r="D47">
            <v>1778302.9</v>
          </cell>
          <cell r="E47">
            <v>8907519.2299999986</v>
          </cell>
          <cell r="F47">
            <v>0</v>
          </cell>
        </row>
        <row r="48">
          <cell r="A48" t="str">
            <v>1102050101.21100</v>
          </cell>
          <cell r="B48" t="str">
            <v>ลูกหนี้ค่ารักษา UC-เฉพาะโรค (Disease Management)</v>
          </cell>
          <cell r="C48">
            <v>0</v>
          </cell>
          <cell r="D48">
            <v>0</v>
          </cell>
          <cell r="E48">
            <v>0</v>
          </cell>
          <cell r="F48">
            <v>0</v>
          </cell>
        </row>
        <row r="49">
          <cell r="A49" t="str">
            <v>1102050101.21200</v>
          </cell>
          <cell r="B49" t="str">
            <v>ลูกหนี้ค่ารักษา OPD-UC ปีก่อน</v>
          </cell>
          <cell r="C49">
            <v>0</v>
          </cell>
          <cell r="D49">
            <v>58431</v>
          </cell>
          <cell r="E49">
            <v>45126</v>
          </cell>
          <cell r="F49">
            <v>0</v>
          </cell>
        </row>
        <row r="50">
          <cell r="A50" t="str">
            <v>1102050101.21300</v>
          </cell>
          <cell r="B50" t="str">
            <v>ลูกหนี้ค่ารักษา IPD-UC ปีก่อน</v>
          </cell>
          <cell r="C50">
            <v>0</v>
          </cell>
          <cell r="D50">
            <v>1030660.82</v>
          </cell>
          <cell r="E50">
            <v>10067114.279999999</v>
          </cell>
          <cell r="F50">
            <v>0</v>
          </cell>
        </row>
        <row r="51">
          <cell r="A51" t="str">
            <v>1102050101.30100</v>
          </cell>
          <cell r="B51" t="str">
            <v>ลูกหนี้ค่ารักษาประกันสังคม OPD-เครือข่าย</v>
          </cell>
          <cell r="C51">
            <v>368276</v>
          </cell>
          <cell r="D51">
            <v>0</v>
          </cell>
          <cell r="E51">
            <v>2255211</v>
          </cell>
          <cell r="F51">
            <v>0</v>
          </cell>
        </row>
        <row r="52">
          <cell r="A52" t="str">
            <v>1102050101.30200</v>
          </cell>
          <cell r="B52" t="str">
            <v>ลูกหนี้ค่ารักษาประกันสังคม IPD-เครือข่าย</v>
          </cell>
          <cell r="C52">
            <v>484501</v>
          </cell>
          <cell r="D52">
            <v>0</v>
          </cell>
          <cell r="E52">
            <v>4229181</v>
          </cell>
          <cell r="F52">
            <v>0</v>
          </cell>
        </row>
        <row r="53">
          <cell r="A53" t="str">
            <v>1102050101.30300</v>
          </cell>
          <cell r="B53" t="str">
            <v>ลูกหนี้ค่ารักษาประกันสังคม OPD-นอกเครือข่าย</v>
          </cell>
          <cell r="C53">
            <v>3181</v>
          </cell>
          <cell r="D53">
            <v>44610</v>
          </cell>
          <cell r="E53">
            <v>33766</v>
          </cell>
          <cell r="F53">
            <v>0</v>
          </cell>
        </row>
        <row r="54">
          <cell r="A54" t="str">
            <v>1102050101.30400</v>
          </cell>
          <cell r="B54" t="str">
            <v>ลูกหนี้ค่ารักษาประกันสังคม IPD-นอกเครือข่าย</v>
          </cell>
          <cell r="C54">
            <v>30025</v>
          </cell>
          <cell r="D54">
            <v>0</v>
          </cell>
          <cell r="E54">
            <v>1580120</v>
          </cell>
          <cell r="F54">
            <v>0</v>
          </cell>
        </row>
        <row r="55">
          <cell r="A55" t="str">
            <v>1102050101.30500</v>
          </cell>
          <cell r="B55" t="str">
            <v>ลูกหนี้ค่ารักษาประกันสังคม OPD-ต่างสังกัด สป.</v>
          </cell>
          <cell r="C55">
            <v>0</v>
          </cell>
          <cell r="D55">
            <v>0</v>
          </cell>
          <cell r="E55">
            <v>0</v>
          </cell>
          <cell r="F55">
            <v>0</v>
          </cell>
        </row>
        <row r="56">
          <cell r="A56" t="str">
            <v>1102050101.30600</v>
          </cell>
          <cell r="B56" t="str">
            <v>ลูกหนี้ค่ารักษาประกันสังคม IPD-ต่างสังกัด สป.</v>
          </cell>
          <cell r="C56">
            <v>0</v>
          </cell>
          <cell r="D56">
            <v>0</v>
          </cell>
          <cell r="E56">
            <v>0</v>
          </cell>
          <cell r="F56">
            <v>0</v>
          </cell>
        </row>
        <row r="57">
          <cell r="A57" t="str">
            <v>1102050101.30700</v>
          </cell>
          <cell r="B57" t="str">
            <v>ลูกหนี้ค่ารักษาประกันสังคม-กองทุนทดแทน</v>
          </cell>
          <cell r="C57">
            <v>16613</v>
          </cell>
          <cell r="D57">
            <v>0</v>
          </cell>
          <cell r="E57">
            <v>464762.4</v>
          </cell>
          <cell r="F57">
            <v>0</v>
          </cell>
        </row>
        <row r="58">
          <cell r="A58" t="str">
            <v>1102050101.30800</v>
          </cell>
          <cell r="B58" t="str">
            <v>ลูกหนี้ค่ารักษาประกันสังคม 72 ชั่วโมงแรก</v>
          </cell>
          <cell r="C58">
            <v>130885</v>
          </cell>
          <cell r="D58">
            <v>0</v>
          </cell>
          <cell r="E58">
            <v>202679</v>
          </cell>
          <cell r="F58">
            <v>0</v>
          </cell>
        </row>
        <row r="59">
          <cell r="A59" t="str">
            <v>1102050101.30900</v>
          </cell>
          <cell r="B59" t="str">
            <v>ลูกหนี้ค่ารักษาประกันสังคม-ค่าใช้จ่ายสูง/อุบัติเหตุ/ฉุกเฉิน OPD</v>
          </cell>
          <cell r="C59">
            <v>0</v>
          </cell>
          <cell r="D59">
            <v>0</v>
          </cell>
          <cell r="E59">
            <v>0</v>
          </cell>
          <cell r="F59">
            <v>0</v>
          </cell>
        </row>
        <row r="60">
          <cell r="A60" t="str">
            <v>1102050101.31000</v>
          </cell>
          <cell r="B60" t="str">
            <v>ลูกหนี้ค่ารักษาประกันสังคม-ค่าใช้จ่ายสูง/อุบัติเหตุ/ฉุกเฉิน IPD</v>
          </cell>
          <cell r="C60">
            <v>75160</v>
          </cell>
          <cell r="D60">
            <v>13194</v>
          </cell>
          <cell r="E60">
            <v>411463</v>
          </cell>
          <cell r="F60">
            <v>0</v>
          </cell>
        </row>
        <row r="61">
          <cell r="A61" t="str">
            <v>1102050101.40100</v>
          </cell>
          <cell r="B61" t="str">
            <v>ลูกหนี้ค่ารักษา-เบิกคลัง OPD</v>
          </cell>
          <cell r="C61">
            <v>11240453</v>
          </cell>
          <cell r="D61">
            <v>11240453</v>
          </cell>
          <cell r="E61">
            <v>0</v>
          </cell>
          <cell r="F61">
            <v>0</v>
          </cell>
        </row>
        <row r="62">
          <cell r="A62" t="str">
            <v>1102050101.40200</v>
          </cell>
          <cell r="B62" t="str">
            <v>ลูกหนี้ค่ารักษา-เบิกคลัง IPD</v>
          </cell>
          <cell r="C62">
            <v>0</v>
          </cell>
          <cell r="D62">
            <v>0</v>
          </cell>
          <cell r="E62">
            <v>8239263</v>
          </cell>
          <cell r="F62">
            <v>0</v>
          </cell>
        </row>
        <row r="63">
          <cell r="A63" t="str">
            <v>1102050101.50100</v>
          </cell>
          <cell r="B63" t="str">
            <v>ลูกหนี้ค่ารักษา-แรงงานต่างด้าว</v>
          </cell>
          <cell r="C63">
            <v>0</v>
          </cell>
          <cell r="D63">
            <v>0</v>
          </cell>
          <cell r="E63">
            <v>0</v>
          </cell>
          <cell r="F63">
            <v>0</v>
          </cell>
        </row>
        <row r="64">
          <cell r="A64" t="str">
            <v>1102050102.10100</v>
          </cell>
          <cell r="B64" t="str">
            <v>ลูกหนี้ค่ารักษา-ชำระเงิน</v>
          </cell>
          <cell r="C64">
            <v>0</v>
          </cell>
          <cell r="D64">
            <v>5096</v>
          </cell>
          <cell r="E64">
            <v>11010</v>
          </cell>
          <cell r="F64">
            <v>0</v>
          </cell>
        </row>
        <row r="65">
          <cell r="A65" t="str">
            <v>1102050102.10200</v>
          </cell>
          <cell r="B65" t="str">
            <v>ลูกหนี้ค่าสิ่งส่งตรวจบุคคลภายนอก</v>
          </cell>
          <cell r="C65">
            <v>0</v>
          </cell>
          <cell r="D65">
            <v>0</v>
          </cell>
          <cell r="E65">
            <v>0</v>
          </cell>
          <cell r="F65">
            <v>0</v>
          </cell>
        </row>
        <row r="66">
          <cell r="A66" t="str">
            <v>1102050102.10300</v>
          </cell>
          <cell r="B66" t="str">
            <v>ลูกหนี้ค่าตรวจสุขภาพบุคคลภายนอก</v>
          </cell>
          <cell r="C66">
            <v>0</v>
          </cell>
          <cell r="D66">
            <v>13140</v>
          </cell>
          <cell r="E66">
            <v>167360</v>
          </cell>
          <cell r="F66">
            <v>0</v>
          </cell>
        </row>
        <row r="67">
          <cell r="A67" t="str">
            <v>1102050102.10400</v>
          </cell>
          <cell r="B67" t="str">
            <v>ลูกหนี้ค่าวัสดุ/อุปกรณ์/น้ำยา บุคคลภายนอก</v>
          </cell>
          <cell r="C67">
            <v>0</v>
          </cell>
          <cell r="D67">
            <v>0</v>
          </cell>
          <cell r="E67">
            <v>0</v>
          </cell>
          <cell r="F67">
            <v>0</v>
          </cell>
        </row>
        <row r="68">
          <cell r="A68" t="str">
            <v>1102050102.10500</v>
          </cell>
          <cell r="B68" t="str">
            <v>ลูกหนี้ค่าสินค้า บุคคลภายนอก</v>
          </cell>
          <cell r="C68">
            <v>0</v>
          </cell>
          <cell r="D68">
            <v>0</v>
          </cell>
          <cell r="E68">
            <v>0</v>
          </cell>
          <cell r="F68">
            <v>0</v>
          </cell>
        </row>
        <row r="69">
          <cell r="A69" t="str">
            <v>1102050102.60100</v>
          </cell>
          <cell r="B69" t="str">
            <v>ลูกหนี้ค่ารักษา-พรบ.รถ</v>
          </cell>
          <cell r="C69">
            <v>862836</v>
          </cell>
          <cell r="D69">
            <v>726594</v>
          </cell>
          <cell r="E69">
            <v>5458049.4000000004</v>
          </cell>
          <cell r="F69">
            <v>0</v>
          </cell>
        </row>
        <row r="70">
          <cell r="A70" t="str">
            <v>1102050110.10100</v>
          </cell>
          <cell r="B70" t="str">
            <v>ดอกเบี้ยค้างรับ</v>
          </cell>
          <cell r="C70">
            <v>0</v>
          </cell>
          <cell r="D70">
            <v>0</v>
          </cell>
          <cell r="E70">
            <v>0</v>
          </cell>
          <cell r="F70">
            <v>0</v>
          </cell>
        </row>
        <row r="71">
          <cell r="A71" t="str">
            <v>1102050115.10100</v>
          </cell>
          <cell r="B71" t="str">
            <v>เงินปันผลค้างรับ</v>
          </cell>
          <cell r="C71">
            <v>0</v>
          </cell>
          <cell r="D71">
            <v>0</v>
          </cell>
          <cell r="E71">
            <v>0</v>
          </cell>
          <cell r="F71">
            <v>0</v>
          </cell>
        </row>
        <row r="72">
          <cell r="A72" t="str">
            <v>1102050123.10100</v>
          </cell>
          <cell r="B72" t="str">
            <v xml:space="preserve"> ค่าเผื่อหนี้สงสัยจะสูญ-ลูกหนี้ค่ารักษา-เบิกต้นสังกัด</v>
          </cell>
          <cell r="C72">
            <v>0</v>
          </cell>
          <cell r="D72">
            <v>0</v>
          </cell>
          <cell r="E72">
            <v>0</v>
          </cell>
          <cell r="F72">
            <v>0</v>
          </cell>
        </row>
        <row r="73">
          <cell r="A73" t="str">
            <v>1102050123.10200</v>
          </cell>
          <cell r="B73" t="str">
            <v>ค่าเผื่อหนี้สงสัยจะสูญ-ลูกหนี้ค่ารักษา-ชำระเงิน</v>
          </cell>
          <cell r="C73">
            <v>0</v>
          </cell>
          <cell r="D73">
            <v>0</v>
          </cell>
          <cell r="E73">
            <v>0</v>
          </cell>
          <cell r="F73">
            <v>0</v>
          </cell>
        </row>
        <row r="74">
          <cell r="A74" t="str">
            <v>1102050123.10300</v>
          </cell>
          <cell r="B74" t="str">
            <v>ค่าเผื่อหนี้สงสัยจะสูญ-ลูกหนี้ค่าสิ่งส่งตรวจ หน่วยงานภาครัฐ</v>
          </cell>
          <cell r="C74">
            <v>0</v>
          </cell>
          <cell r="D74">
            <v>0</v>
          </cell>
          <cell r="E74">
            <v>0</v>
          </cell>
          <cell r="F74">
            <v>0</v>
          </cell>
        </row>
        <row r="75">
          <cell r="A75" t="str">
            <v>1102050123.10400</v>
          </cell>
          <cell r="B75" t="str">
            <v>ค่าเผื่อหนี้สงสัยจะสูญ-ลูกหนี้ค่าตรวจสุขภาพ หน่วยงานภาครัฐ</v>
          </cell>
          <cell r="C75">
            <v>0</v>
          </cell>
          <cell r="D75">
            <v>0</v>
          </cell>
          <cell r="E75">
            <v>0</v>
          </cell>
          <cell r="F75">
            <v>0</v>
          </cell>
        </row>
        <row r="76">
          <cell r="A76" t="str">
            <v>1102050123.10500</v>
          </cell>
          <cell r="B76" t="str">
            <v>ค่าเผื่อหนี้สงสัยจะสูญ-ลูกหนี้ค่าวัสดุ/อุปกรณ์/น้ำยา หน่วยงานภาครัฐ</v>
          </cell>
          <cell r="C76">
            <v>0</v>
          </cell>
          <cell r="D76">
            <v>0</v>
          </cell>
          <cell r="E76">
            <v>0</v>
          </cell>
          <cell r="F76">
            <v>0</v>
          </cell>
        </row>
        <row r="77">
          <cell r="A77" t="str">
            <v>1102050123.10600</v>
          </cell>
          <cell r="B77" t="str">
            <v>ค่าเผื่อหนี้สงสัยจะสูญ-ลูกหนี้ค่าสินค้า หน่วยงานภาครัฐ</v>
          </cell>
          <cell r="C77">
            <v>0</v>
          </cell>
          <cell r="D77">
            <v>0</v>
          </cell>
          <cell r="E77">
            <v>0</v>
          </cell>
          <cell r="F77">
            <v>0</v>
          </cell>
        </row>
        <row r="78">
          <cell r="A78" t="str">
            <v>1102050123.10700</v>
          </cell>
          <cell r="B78" t="str">
            <v>ค่าเผื่อหนี้สงสัยจะสูญ-ลูกหนี้ค่ารักษา หน่วยงานภาครัฐอื่น</v>
          </cell>
          <cell r="C78">
            <v>0</v>
          </cell>
          <cell r="D78">
            <v>0</v>
          </cell>
          <cell r="E78">
            <v>0</v>
          </cell>
          <cell r="F78">
            <v>0</v>
          </cell>
        </row>
        <row r="79">
          <cell r="A79" t="str">
            <v>1102050123.10800</v>
          </cell>
          <cell r="B79" t="str">
            <v>ค่าเผื่อหนี้สงสัยจะสูญ-ลูกหนี้ค่าสิ่งส่งตรวจ บุคคลภายนอก</v>
          </cell>
          <cell r="C79">
            <v>0</v>
          </cell>
          <cell r="D79">
            <v>0</v>
          </cell>
          <cell r="E79">
            <v>0</v>
          </cell>
          <cell r="F79">
            <v>0</v>
          </cell>
        </row>
        <row r="80">
          <cell r="A80" t="str">
            <v>1102050123.10900</v>
          </cell>
          <cell r="B80" t="str">
            <v>ค่าเผื่อหนี้สงสัยจะสูญ-ลูกหนี้ค่าตรวจสุขภาพ บุคคลภายนอก</v>
          </cell>
          <cell r="C80">
            <v>0</v>
          </cell>
          <cell r="D80">
            <v>0</v>
          </cell>
          <cell r="E80">
            <v>0</v>
          </cell>
          <cell r="F80">
            <v>0</v>
          </cell>
        </row>
        <row r="81">
          <cell r="A81" t="str">
            <v>1102050123.11000</v>
          </cell>
          <cell r="B81" t="str">
            <v>ค่าเผื่อหนี้สงสัยจะสูญ-ลูกหนี้ค่าวัสดุ/อุปกรณ์/น้ำยา บุคคลภายนอก</v>
          </cell>
          <cell r="C81">
            <v>0</v>
          </cell>
          <cell r="D81">
            <v>0</v>
          </cell>
          <cell r="E81">
            <v>0</v>
          </cell>
          <cell r="F81">
            <v>0</v>
          </cell>
        </row>
        <row r="82">
          <cell r="A82" t="str">
            <v>1102050123.11100</v>
          </cell>
          <cell r="B82" t="str">
            <v>ค่าเผื่อหนี้สงสัยจะสูญ-ลูกหนี้ค่าสินค้า บุคคลภายนอก</v>
          </cell>
          <cell r="C82">
            <v>0</v>
          </cell>
          <cell r="D82">
            <v>0</v>
          </cell>
          <cell r="E82">
            <v>0</v>
          </cell>
          <cell r="F82">
            <v>0</v>
          </cell>
        </row>
        <row r="83">
          <cell r="A83" t="str">
            <v>1102050123.20100</v>
          </cell>
          <cell r="B83" t="str">
            <v>ค่าเผื่อหนี้สงสัยจะสูญ-ลูกหนี้ค่ารักษา OPD-UC ใน CUP</v>
          </cell>
          <cell r="C83">
            <v>0</v>
          </cell>
          <cell r="D83">
            <v>0</v>
          </cell>
          <cell r="E83">
            <v>0</v>
          </cell>
          <cell r="F83">
            <v>0</v>
          </cell>
        </row>
        <row r="84">
          <cell r="A84" t="str">
            <v>1102050123.20200</v>
          </cell>
          <cell r="B84" t="str">
            <v>ค่าเผื่อหนี้สงสัยจะสูญ-ลูกหนี้ค่ารักษา IPD-UC ใน CUP</v>
          </cell>
          <cell r="C84">
            <v>0</v>
          </cell>
          <cell r="D84">
            <v>0</v>
          </cell>
          <cell r="E84">
            <v>0</v>
          </cell>
          <cell r="F84">
            <v>0</v>
          </cell>
        </row>
        <row r="85">
          <cell r="A85" t="str">
            <v>1102050123.20300</v>
          </cell>
          <cell r="B85" t="str">
            <v>ค่าเผื่อหนี้สงสัยจะสูญ-ลูกหนี้ค่ารักษา OPD-UC นอก CUP ในจังหวัด</v>
          </cell>
          <cell r="C85">
            <v>0</v>
          </cell>
          <cell r="D85">
            <v>0</v>
          </cell>
          <cell r="E85">
            <v>0</v>
          </cell>
          <cell r="F85">
            <v>0</v>
          </cell>
        </row>
        <row r="86">
          <cell r="A86" t="str">
            <v>1102050123.20400</v>
          </cell>
          <cell r="B86" t="str">
            <v>ค่าเผื่อหนี้สงสัยจะสูญ-ลูกหนี้ค่ารักษา IPD-UC นอก CUP ในจังหวัด</v>
          </cell>
          <cell r="C86">
            <v>0</v>
          </cell>
          <cell r="D86">
            <v>0</v>
          </cell>
          <cell r="E86">
            <v>0</v>
          </cell>
          <cell r="F86">
            <v>0</v>
          </cell>
        </row>
        <row r="87">
          <cell r="A87" t="str">
            <v>1102050123.20500</v>
          </cell>
          <cell r="B87" t="str">
            <v>ค่าเผื่อหนี้สงสัยจะสูญ-ลูกหนี้ค่ารักษา OPD-UC นอก CUP (ต่างจังหวัด)</v>
          </cell>
          <cell r="C87">
            <v>0</v>
          </cell>
          <cell r="D87">
            <v>0</v>
          </cell>
          <cell r="E87">
            <v>0</v>
          </cell>
          <cell r="F87">
            <v>0</v>
          </cell>
        </row>
        <row r="88">
          <cell r="A88" t="str">
            <v>1102050123.20600</v>
          </cell>
          <cell r="B88" t="str">
            <v>ค่าเผื่อหนี้สงสัยจะสูญ-ลูกหนี้ค่ารักษา IPD-UC นอก CUP (ต่างจังหวัด)</v>
          </cell>
          <cell r="C88">
            <v>0</v>
          </cell>
          <cell r="D88">
            <v>0</v>
          </cell>
          <cell r="E88">
            <v>0</v>
          </cell>
          <cell r="F88">
            <v>0</v>
          </cell>
        </row>
        <row r="89">
          <cell r="A89" t="str">
            <v>1102050123.20700</v>
          </cell>
          <cell r="B89" t="str">
            <v>ค่าเผื่อหนี้สงสัยจะสูญ-ลูกหนี้ค่ารักษา OPD-UC ต่างสังกัด สป.</v>
          </cell>
          <cell r="C89">
            <v>0</v>
          </cell>
          <cell r="D89">
            <v>0</v>
          </cell>
          <cell r="E89">
            <v>0</v>
          </cell>
          <cell r="F89">
            <v>0</v>
          </cell>
        </row>
        <row r="90">
          <cell r="A90" t="str">
            <v>1102050123.20800</v>
          </cell>
          <cell r="B90" t="str">
            <v>ค่าเผื่อหนี้สงสัยจะสูญ-ลูกหนี้ค่ารักษา IPD-UC ต่างสังกัด สป.</v>
          </cell>
          <cell r="C90">
            <v>0</v>
          </cell>
          <cell r="D90">
            <v>0</v>
          </cell>
          <cell r="E90">
            <v>0</v>
          </cell>
          <cell r="F90">
            <v>0</v>
          </cell>
        </row>
        <row r="91">
          <cell r="A91" t="str">
            <v>1102050123.20900</v>
          </cell>
          <cell r="B91" t="str">
            <v>ค่าเผื่อหนี้สงสัยจะสูญ-ลูกหนี้ค่ารักษา UC-ค่าใช้จ่ายสูง/อุบัติเหตุ/ฉุกเฉิน OPD</v>
          </cell>
          <cell r="C91">
            <v>0</v>
          </cell>
          <cell r="D91">
            <v>0</v>
          </cell>
          <cell r="E91">
            <v>0</v>
          </cell>
          <cell r="F91">
            <v>0</v>
          </cell>
        </row>
        <row r="92">
          <cell r="A92" t="str">
            <v>1102050123.21000</v>
          </cell>
          <cell r="B92" t="str">
            <v>ค่าเผื่อหนี้สงสัยจะสูญ-ลูกหนี้ค่ารักษา UC-ค่าใช้จ่ายสูง/อุบัติเหตุ/ฉุกเฉิน IPD</v>
          </cell>
          <cell r="C92">
            <v>0</v>
          </cell>
          <cell r="D92">
            <v>0</v>
          </cell>
          <cell r="E92">
            <v>0</v>
          </cell>
          <cell r="F92">
            <v>0</v>
          </cell>
        </row>
        <row r="93">
          <cell r="A93" t="str">
            <v>1102050123.21100</v>
          </cell>
          <cell r="B93" t="str">
            <v>ค่าเผื่อหนี้สงสัยจะสูญ-ลูกหนี้ค่ารักษา UC-เฉพาะโรค (Disease Management)</v>
          </cell>
          <cell r="C93">
            <v>0</v>
          </cell>
          <cell r="D93">
            <v>0</v>
          </cell>
          <cell r="E93">
            <v>0</v>
          </cell>
          <cell r="F93">
            <v>0</v>
          </cell>
        </row>
        <row r="94">
          <cell r="A94" t="str">
            <v>1102050123.21200</v>
          </cell>
          <cell r="B94" t="str">
            <v>ค่าเผื่อหนี้สงสัยจะสูญ-ลูกหนี้ค่ารักษา OPD UC ปีก่อน</v>
          </cell>
          <cell r="C94">
            <v>0</v>
          </cell>
          <cell r="D94">
            <v>0</v>
          </cell>
          <cell r="E94">
            <v>0</v>
          </cell>
          <cell r="F94">
            <v>0</v>
          </cell>
        </row>
        <row r="95">
          <cell r="A95" t="str">
            <v>1102050123.21300</v>
          </cell>
          <cell r="B95" t="str">
            <v>ค่าเผื่อหนี้สงสัยจะสูญ-ลูกหนี้ค่ารักษา IPD UC ปีก่อน</v>
          </cell>
          <cell r="C95">
            <v>0</v>
          </cell>
          <cell r="D95">
            <v>0</v>
          </cell>
          <cell r="E95">
            <v>0</v>
          </cell>
          <cell r="F95">
            <v>0</v>
          </cell>
        </row>
      </sheetData>
      <sheetData sheetId="3"/>
      <sheetData sheetId="4"/>
      <sheetData sheetId="5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เรียงตามตัวอย่าง"/>
      <sheetName val="ตัดค่ารักษา"/>
      <sheetName val="sheet1"/>
      <sheetName val="sheet1 (2)"/>
      <sheetName val="Sheet2"/>
    </sheetNames>
    <sheetDataSet>
      <sheetData sheetId="0"/>
      <sheetData sheetId="1"/>
      <sheetData sheetId="2">
        <row r="1">
          <cell r="A1" t="str">
            <v>รหัส</v>
          </cell>
          <cell r="B1" t="str">
            <v>บัญชี</v>
          </cell>
          <cell r="C1" t="str">
            <v>เดบิตเดือนนี้</v>
          </cell>
          <cell r="D1" t="str">
            <v>เครดิตเดือนนี้</v>
          </cell>
          <cell r="E1" t="str">
            <v>เดบิตสุทธิ</v>
          </cell>
          <cell r="F1" t="str">
            <v>เครดิตสุทธิ</v>
          </cell>
        </row>
        <row r="2">
          <cell r="A2" t="str">
            <v>1101010101.10100</v>
          </cell>
          <cell r="B2" t="str">
            <v>เงินสด</v>
          </cell>
          <cell r="C2">
            <v>3353332</v>
          </cell>
          <cell r="D2">
            <v>3353510</v>
          </cell>
          <cell r="E2">
            <v>41</v>
          </cell>
          <cell r="F2">
            <v>0</v>
          </cell>
        </row>
        <row r="3">
          <cell r="A3" t="str">
            <v>1101010104.10100</v>
          </cell>
          <cell r="B3" t="str">
            <v>เงินทดรองราชการ</v>
          </cell>
          <cell r="C3">
            <v>0</v>
          </cell>
          <cell r="D3">
            <v>0</v>
          </cell>
          <cell r="E3">
            <v>0</v>
          </cell>
          <cell r="F3">
            <v>0</v>
          </cell>
        </row>
        <row r="4">
          <cell r="A4" t="str">
            <v>1101010105.10100</v>
          </cell>
          <cell r="B4" t="str">
            <v>เงินจ่ายให้หน่วยงานย่อย</v>
          </cell>
          <cell r="C4">
            <v>0</v>
          </cell>
          <cell r="D4">
            <v>0</v>
          </cell>
          <cell r="E4">
            <v>0</v>
          </cell>
          <cell r="F4">
            <v>0</v>
          </cell>
        </row>
        <row r="5">
          <cell r="A5" t="str">
            <v>1101010106.10100</v>
          </cell>
          <cell r="B5" t="str">
            <v>เช็ค</v>
          </cell>
          <cell r="C5">
            <v>0</v>
          </cell>
          <cell r="D5">
            <v>0</v>
          </cell>
          <cell r="E5">
            <v>0</v>
          </cell>
          <cell r="F5">
            <v>0</v>
          </cell>
        </row>
        <row r="6">
          <cell r="A6" t="str">
            <v>1101020501.10101</v>
          </cell>
          <cell r="B6" t="str">
            <v>เงินฝากคลัง เลขที่     905</v>
          </cell>
          <cell r="C6">
            <v>0</v>
          </cell>
          <cell r="D6">
            <v>1070</v>
          </cell>
          <cell r="E6">
            <v>56021.8</v>
          </cell>
          <cell r="F6">
            <v>0</v>
          </cell>
        </row>
        <row r="7">
          <cell r="A7" t="str">
            <v>1101020501.10102</v>
          </cell>
          <cell r="B7" t="str">
            <v>เงินฝากคลัง เลขที่     910</v>
          </cell>
          <cell r="C7">
            <v>0</v>
          </cell>
          <cell r="D7">
            <v>0</v>
          </cell>
          <cell r="E7">
            <v>0</v>
          </cell>
          <cell r="F7">
            <v>0</v>
          </cell>
        </row>
        <row r="8">
          <cell r="A8" t="str">
            <v>1101020603.10100</v>
          </cell>
          <cell r="B8" t="str">
            <v>กระแสรายวัน เลขที่ 106-6-01135-4</v>
          </cell>
          <cell r="C8">
            <v>14345462.800000001</v>
          </cell>
          <cell r="D8">
            <v>19276068.800000001</v>
          </cell>
          <cell r="E8">
            <v>58964</v>
          </cell>
          <cell r="F8">
            <v>0</v>
          </cell>
        </row>
        <row r="9">
          <cell r="A9" t="str">
            <v>1101020604.10100</v>
          </cell>
          <cell r="B9" t="str">
            <v>กระแสรายวัน เลขที่ 106-6-03117-7</v>
          </cell>
          <cell r="C9">
            <v>20001070</v>
          </cell>
          <cell r="D9">
            <v>18904324.879999999</v>
          </cell>
          <cell r="E9">
            <v>857692.99000000209</v>
          </cell>
          <cell r="F9">
            <v>0</v>
          </cell>
        </row>
        <row r="10">
          <cell r="A10" t="str">
            <v>1101030101.10100</v>
          </cell>
          <cell r="B10" t="str">
            <v>เงินฝากธนาคาร-นอกงบประมาณ กระแสรายวัน เลขที่ 106-6-03790-6</v>
          </cell>
          <cell r="C10">
            <v>0</v>
          </cell>
          <cell r="D10">
            <v>0</v>
          </cell>
          <cell r="E10">
            <v>0</v>
          </cell>
          <cell r="F10">
            <v>0</v>
          </cell>
        </row>
        <row r="11">
          <cell r="A11" t="str">
            <v>1101030102.10101</v>
          </cell>
          <cell r="B11" t="str">
            <v>เงินฝากธนาคาร-นอกงบประมาณ ออมทรัพย์ เลขที่ 106-1-01439-8</v>
          </cell>
          <cell r="C11">
            <v>15269825.4</v>
          </cell>
          <cell r="D11">
            <v>10000000</v>
          </cell>
          <cell r="E11">
            <v>15530372.079999998</v>
          </cell>
          <cell r="F11">
            <v>0</v>
          </cell>
        </row>
        <row r="12">
          <cell r="A12" t="str">
            <v>1101030102.10102</v>
          </cell>
          <cell r="B12" t="str">
            <v>เงินฝากธนาคาร-นอกงบประมาณ ออมทรัพย์ เลขที่ 017-2-23437-6</v>
          </cell>
          <cell r="C12">
            <v>6112544.0199999996</v>
          </cell>
          <cell r="D12">
            <v>10790145.76</v>
          </cell>
          <cell r="E12">
            <v>18605782.130000003</v>
          </cell>
          <cell r="F12">
            <v>0</v>
          </cell>
        </row>
        <row r="13">
          <cell r="A13" t="str">
            <v>1101030102.10103</v>
          </cell>
          <cell r="B13" t="str">
            <v>เงินฝากธนาคาร-นอกงบประมาณ ออมทรัพย์ เลขที่ 106-1-40844-2</v>
          </cell>
          <cell r="C13">
            <v>13194</v>
          </cell>
          <cell r="D13">
            <v>11928</v>
          </cell>
          <cell r="E13">
            <v>2959099.31</v>
          </cell>
          <cell r="F13">
            <v>0</v>
          </cell>
        </row>
        <row r="14">
          <cell r="A14" t="str">
            <v>1101030102.10104</v>
          </cell>
          <cell r="B14" t="str">
            <v>เงินฝากธนาคาร-นอกงบประมาณ ออมทรัพย์ เลขที่ 106-0-09863-6</v>
          </cell>
          <cell r="C14">
            <v>0</v>
          </cell>
          <cell r="D14">
            <v>0</v>
          </cell>
          <cell r="E14">
            <v>66031.070000000007</v>
          </cell>
          <cell r="F14">
            <v>0</v>
          </cell>
        </row>
        <row r="15">
          <cell r="A15" t="str">
            <v>1101030102.10105</v>
          </cell>
          <cell r="B15" t="str">
            <v>เงินฝากธนาคาร-นอกงบประมาณ ออมทรัพย์ เลขที่ 106-1-43331-5</v>
          </cell>
          <cell r="C15">
            <v>0</v>
          </cell>
          <cell r="D15">
            <v>0</v>
          </cell>
          <cell r="E15">
            <v>1004174.9</v>
          </cell>
          <cell r="F15">
            <v>0</v>
          </cell>
        </row>
        <row r="16">
          <cell r="A16" t="str">
            <v>1101030102.10106</v>
          </cell>
          <cell r="B16" t="str">
            <v>เงินฝากธนาคาร-นอกงบประมาณ ออมทรัพย์ เลขที่ 106-1-78268-9</v>
          </cell>
          <cell r="C16">
            <v>0</v>
          </cell>
          <cell r="D16">
            <v>221807</v>
          </cell>
          <cell r="E16">
            <v>1204700.05</v>
          </cell>
          <cell r="F16">
            <v>0</v>
          </cell>
        </row>
        <row r="17">
          <cell r="A17" t="str">
            <v>1101030102.10107</v>
          </cell>
          <cell r="B17" t="str">
            <v>เงินฝากธนาคาร-นอกงบประมาณ ออมทรัพย์ เลขที่ 106-1-40845-0</v>
          </cell>
          <cell r="C17">
            <v>2800</v>
          </cell>
          <cell r="D17">
            <v>0</v>
          </cell>
          <cell r="E17">
            <v>298226.67</v>
          </cell>
          <cell r="F17">
            <v>0</v>
          </cell>
        </row>
        <row r="18">
          <cell r="A18" t="str">
            <v>1101030102.10108</v>
          </cell>
          <cell r="B18" t="str">
            <v>เงินฝากธนาคาร-นอกงบประมาณ ออมทรัพย์ เลขที่ 106-1-68951-4</v>
          </cell>
          <cell r="C18">
            <v>0</v>
          </cell>
          <cell r="D18">
            <v>0</v>
          </cell>
          <cell r="E18">
            <v>372519.89</v>
          </cell>
          <cell r="F18">
            <v>0</v>
          </cell>
        </row>
        <row r="19">
          <cell r="A19" t="str">
            <v>1101030102.10109</v>
          </cell>
          <cell r="B19" t="str">
            <v>เงินฝากธนาคาร-นอกงบประมาณ ออมทรัพย์ เลขที่ 106-1-50424-7</v>
          </cell>
          <cell r="C19">
            <v>0</v>
          </cell>
          <cell r="D19">
            <v>0</v>
          </cell>
          <cell r="E19">
            <v>755761.93</v>
          </cell>
          <cell r="F19">
            <v>0</v>
          </cell>
        </row>
        <row r="20">
          <cell r="A20" t="str">
            <v>1101030102.10110</v>
          </cell>
          <cell r="B20" t="str">
            <v>เงินฝากธนาคาร-นอกงบประมาณ ออมทรัพย์ เลขที่ 106-1-10859-7</v>
          </cell>
          <cell r="C20">
            <v>0</v>
          </cell>
          <cell r="D20">
            <v>0</v>
          </cell>
          <cell r="E20">
            <v>367.22</v>
          </cell>
          <cell r="F20">
            <v>0</v>
          </cell>
        </row>
        <row r="21">
          <cell r="A21" t="str">
            <v>1101030102.10111</v>
          </cell>
          <cell r="B21" t="str">
            <v>เงินฝากธนาคาร-นอกงบประมาณ ออมทรัพย์ เลขที่ 106-1-43465-6</v>
          </cell>
          <cell r="C21">
            <v>0</v>
          </cell>
          <cell r="D21">
            <v>0</v>
          </cell>
          <cell r="E21">
            <v>208456.28</v>
          </cell>
          <cell r="F21">
            <v>0</v>
          </cell>
        </row>
        <row r="22">
          <cell r="A22" t="str">
            <v>1101030102.10112</v>
          </cell>
          <cell r="B22" t="str">
            <v>เงินฝากธนาคาร-นอกงบประมาณ ออมทรัพย์ เลขที่ 106-1-79607-8</v>
          </cell>
          <cell r="C22">
            <v>0</v>
          </cell>
          <cell r="D22">
            <v>0</v>
          </cell>
          <cell r="E22">
            <v>232116.23</v>
          </cell>
          <cell r="F22">
            <v>0</v>
          </cell>
        </row>
        <row r="23">
          <cell r="A23" t="str">
            <v>1101030102.10113</v>
          </cell>
          <cell r="B23" t="str">
            <v>เงินฝากธนาคาร-นอกงบประมาณ ออมทรัพย์ เลขที่ 106-1-74615-1</v>
          </cell>
          <cell r="C23">
            <v>20000</v>
          </cell>
          <cell r="D23">
            <v>0</v>
          </cell>
          <cell r="E23">
            <v>79240.759999999995</v>
          </cell>
          <cell r="F23">
            <v>0</v>
          </cell>
        </row>
        <row r="24">
          <cell r="A24" t="str">
            <v>1101030102.10114</v>
          </cell>
          <cell r="B24" t="str">
            <v>เงินฝากธนาคาร-นอกงบประมาณ ออมทรัพย์ เลขที่ 106-1-84619-9</v>
          </cell>
          <cell r="C24">
            <v>0</v>
          </cell>
          <cell r="D24">
            <v>0</v>
          </cell>
          <cell r="E24">
            <v>17874.68</v>
          </cell>
          <cell r="F24">
            <v>0</v>
          </cell>
        </row>
        <row r="25">
          <cell r="A25" t="str">
            <v>1101030102.10115</v>
          </cell>
          <cell r="B25" t="str">
            <v>เงินฝากธนาคาร-นอกงบประมาณ ออมทรัพย์ เลขที่ 017-2-17483-9</v>
          </cell>
          <cell r="C25">
            <v>0</v>
          </cell>
          <cell r="D25">
            <v>0</v>
          </cell>
          <cell r="E25">
            <v>57219.61</v>
          </cell>
          <cell r="F25">
            <v>0</v>
          </cell>
        </row>
        <row r="26">
          <cell r="A26" t="str">
            <v>1101030102.10116</v>
          </cell>
          <cell r="B26" t="str">
            <v>เงินฝากธนาคาร-นอกงบประมาณ ออมทรัพย์ เลขที่ 615-2-03155-5</v>
          </cell>
          <cell r="C26">
            <v>0</v>
          </cell>
          <cell r="D26">
            <v>0</v>
          </cell>
          <cell r="E26">
            <v>285657.06</v>
          </cell>
          <cell r="F26">
            <v>0</v>
          </cell>
        </row>
        <row r="27">
          <cell r="A27" t="str">
            <v>1102010101.10100</v>
          </cell>
          <cell r="B27" t="str">
            <v>ลูกหนี้เงินยืม-ในงบประมาณ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</row>
        <row r="28">
          <cell r="A28" t="str">
            <v>1102010102.10100</v>
          </cell>
          <cell r="B28" t="str">
            <v>ลูกหนี้เงินยืม-เงินบำรุง</v>
          </cell>
          <cell r="C28">
            <v>127620</v>
          </cell>
          <cell r="D28">
            <v>149221</v>
          </cell>
          <cell r="E28">
            <v>386546</v>
          </cell>
          <cell r="F28">
            <v>0</v>
          </cell>
        </row>
        <row r="29">
          <cell r="A29" t="str">
            <v>1102010102.20100</v>
          </cell>
          <cell r="B29" t="str">
            <v>ลูกหนี้เงินยืม-เงินประกันสุขภาพถ้วนหน้า</v>
          </cell>
          <cell r="C29">
            <v>0</v>
          </cell>
          <cell r="D29">
            <v>0</v>
          </cell>
          <cell r="E29">
            <v>0</v>
          </cell>
          <cell r="F29">
            <v>0</v>
          </cell>
        </row>
        <row r="30">
          <cell r="A30" t="str">
            <v>1102010102.30100</v>
          </cell>
          <cell r="B30" t="str">
            <v>ลูกหนี้เงินยืม-เงินกองทุนประกันสังคม</v>
          </cell>
          <cell r="C30">
            <v>0</v>
          </cell>
          <cell r="D30">
            <v>0</v>
          </cell>
          <cell r="E30">
            <v>0</v>
          </cell>
          <cell r="F30">
            <v>0</v>
          </cell>
        </row>
        <row r="31">
          <cell r="A31" t="str">
            <v>1102010102.50100</v>
          </cell>
          <cell r="B31" t="str">
            <v>ลูกหนี้เงินยืม-เงินกองทุนแรงงานต่างด้าว</v>
          </cell>
          <cell r="C31">
            <v>0</v>
          </cell>
          <cell r="D31">
            <v>0</v>
          </cell>
          <cell r="E31">
            <v>0</v>
          </cell>
          <cell r="F31">
            <v>0</v>
          </cell>
        </row>
        <row r="32">
          <cell r="A32" t="str">
            <v>1102050101.10100</v>
          </cell>
          <cell r="B32" t="str">
            <v>ลูกหนี้ค่ารักษา-เบิกต้นสังกัด</v>
          </cell>
          <cell r="C32">
            <v>1768920</v>
          </cell>
          <cell r="D32">
            <v>62354</v>
          </cell>
          <cell r="E32">
            <v>3967286</v>
          </cell>
          <cell r="F32">
            <v>0</v>
          </cell>
        </row>
        <row r="33">
          <cell r="A33" t="str">
            <v>1102050101.10200</v>
          </cell>
          <cell r="B33" t="str">
            <v>ลูกหนี้ค่าสิ่งส่งตรวจหน่วยงานภาครัฐ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</row>
        <row r="34">
          <cell r="A34" t="str">
            <v>1102050101.10300</v>
          </cell>
          <cell r="B34" t="str">
            <v>ลูกหนี้ค่าตรวจสุขภาพหน่วยงานภาครัฐ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</row>
        <row r="35">
          <cell r="A35" t="str">
            <v>1102050101.10400</v>
          </cell>
          <cell r="B35" t="str">
            <v>ลูกหนี้ค่าวัสดุ/อุปกรณ์/น้ำยา หน่วยงานภาครัฐ</v>
          </cell>
          <cell r="C35">
            <v>0</v>
          </cell>
          <cell r="D35">
            <v>0</v>
          </cell>
          <cell r="E35">
            <v>0</v>
          </cell>
          <cell r="F35">
            <v>0</v>
          </cell>
        </row>
        <row r="36">
          <cell r="A36" t="str">
            <v>1102050101.10500</v>
          </cell>
          <cell r="B36" t="str">
            <v>ลูกหนี้ค่าสินค้า หน่วยงานภาครัฐ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</row>
        <row r="37">
          <cell r="A37" t="str">
            <v>1102050101.10600</v>
          </cell>
          <cell r="B37" t="str">
            <v>ลูกหนี้ค่ารักษา-หน่วยงานภาครัฐอื่น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</row>
        <row r="38">
          <cell r="A38" t="str">
            <v>1102050101.20100</v>
          </cell>
          <cell r="B38" t="str">
            <v>ลูกหนี้ค่ารักษา OPD-UC ใน CUP</v>
          </cell>
          <cell r="C38">
            <v>1678468</v>
          </cell>
          <cell r="D38">
            <v>1160693.44</v>
          </cell>
          <cell r="E38">
            <v>9247361.5600000005</v>
          </cell>
          <cell r="F38">
            <v>0</v>
          </cell>
        </row>
        <row r="39">
          <cell r="A39" t="str">
            <v>1102050101.20200</v>
          </cell>
          <cell r="B39" t="str">
            <v>ลูกหนี้ค่ารักษา IPD-UC ใน CUP</v>
          </cell>
          <cell r="C39">
            <v>1238947.68</v>
          </cell>
          <cell r="D39">
            <v>2238947.6800000002</v>
          </cell>
          <cell r="E39">
            <v>5396362</v>
          </cell>
          <cell r="F39">
            <v>0</v>
          </cell>
        </row>
        <row r="40">
          <cell r="A40" t="str">
            <v>1102050101.20300</v>
          </cell>
          <cell r="B40" t="str">
            <v>ลูกหนี้ค่ารักษา OPD-UC นอก CUP (ในจังหวัด)</v>
          </cell>
          <cell r="C40">
            <v>1374271</v>
          </cell>
          <cell r="D40">
            <v>29050</v>
          </cell>
          <cell r="E40">
            <v>6604122</v>
          </cell>
          <cell r="F40">
            <v>0</v>
          </cell>
        </row>
        <row r="41">
          <cell r="A41" t="str">
            <v>1102050101.20400</v>
          </cell>
          <cell r="B41" t="str">
            <v>ลูกหนี้ค่ารักษา IPD-UC นอก CUP (ในจังหวัด)</v>
          </cell>
          <cell r="C41">
            <v>31921.43</v>
          </cell>
          <cell r="D41">
            <v>31921.43</v>
          </cell>
          <cell r="E41">
            <v>18398979</v>
          </cell>
          <cell r="F41">
            <v>0</v>
          </cell>
        </row>
        <row r="42">
          <cell r="A42" t="str">
            <v>1102050101.20500</v>
          </cell>
          <cell r="B42" t="str">
            <v>ลูกหนี้ค่ารักษา OPD-UC นอก CUP (ต่างจังหวัด)</v>
          </cell>
          <cell r="C42">
            <v>275</v>
          </cell>
          <cell r="D42">
            <v>275</v>
          </cell>
          <cell r="E42">
            <v>1130</v>
          </cell>
          <cell r="F42">
            <v>0</v>
          </cell>
        </row>
        <row r="43">
          <cell r="A43" t="str">
            <v>1102050101.20600</v>
          </cell>
          <cell r="B43" t="str">
            <v>ลูกหนี้ค่ารักษา IPD-UC นอก CUP (ต่างจังหวัด)</v>
          </cell>
          <cell r="C43">
            <v>0</v>
          </cell>
          <cell r="D43">
            <v>0</v>
          </cell>
          <cell r="E43">
            <v>0</v>
          </cell>
          <cell r="F43">
            <v>0</v>
          </cell>
        </row>
        <row r="44">
          <cell r="A44" t="str">
            <v>1102050101.20700</v>
          </cell>
          <cell r="B44" t="str">
            <v>ลูกหนี้ค่ารักษา OPD-UC ต่างสังกัด สป.</v>
          </cell>
          <cell r="C44">
            <v>0</v>
          </cell>
          <cell r="D44">
            <v>0</v>
          </cell>
          <cell r="E44">
            <v>0</v>
          </cell>
          <cell r="F44">
            <v>0</v>
          </cell>
        </row>
        <row r="45">
          <cell r="A45" t="str">
            <v>1102050101.20800</v>
          </cell>
          <cell r="B45" t="str">
            <v>ลูกหนี้ค่ารักษา IPD-UC ต่างสังกัด สป.</v>
          </cell>
          <cell r="C45">
            <v>0</v>
          </cell>
          <cell r="D45">
            <v>0</v>
          </cell>
          <cell r="E45">
            <v>0</v>
          </cell>
          <cell r="F45">
            <v>0</v>
          </cell>
        </row>
        <row r="46">
          <cell r="A46" t="str">
            <v>1102050101.20900</v>
          </cell>
          <cell r="B46" t="str">
            <v>ลูกหนี้ค่ารักษา UC-ค่าใช้จ่ายสูง/อุบัติเหตุ/ฉุกเฉิน OPD</v>
          </cell>
          <cell r="C46">
            <v>46005.15</v>
          </cell>
          <cell r="D46">
            <v>61132.15</v>
          </cell>
          <cell r="E46">
            <v>275627</v>
          </cell>
          <cell r="F46">
            <v>0</v>
          </cell>
        </row>
        <row r="47">
          <cell r="A47" t="str">
            <v>1102050101.21000</v>
          </cell>
          <cell r="B47" t="str">
            <v>ลูกหนี้ค่ารักษา UC-ค่าใช้จ่ายสูง/อุบัติเหตุ/ฉุกเฉิน IPD</v>
          </cell>
          <cell r="C47">
            <v>4755899.13</v>
          </cell>
          <cell r="D47">
            <v>1778302.9</v>
          </cell>
          <cell r="E47">
            <v>8907519.2299999986</v>
          </cell>
          <cell r="F47">
            <v>0</v>
          </cell>
        </row>
        <row r="48">
          <cell r="A48" t="str">
            <v>1102050101.21100</v>
          </cell>
          <cell r="B48" t="str">
            <v>ลูกหนี้ค่ารักษา UC-เฉพาะโรค (Disease Management)</v>
          </cell>
          <cell r="C48">
            <v>0</v>
          </cell>
          <cell r="D48">
            <v>0</v>
          </cell>
          <cell r="E48">
            <v>0</v>
          </cell>
          <cell r="F48">
            <v>0</v>
          </cell>
        </row>
        <row r="49">
          <cell r="A49" t="str">
            <v>1102050101.21200</v>
          </cell>
          <cell r="B49" t="str">
            <v>ลูกหนี้ค่ารักษา OPD-UC ปีก่อน</v>
          </cell>
          <cell r="C49">
            <v>0</v>
          </cell>
          <cell r="D49">
            <v>58431</v>
          </cell>
          <cell r="E49">
            <v>45126</v>
          </cell>
          <cell r="F49">
            <v>0</v>
          </cell>
        </row>
        <row r="50">
          <cell r="A50" t="str">
            <v>1102050101.21300</v>
          </cell>
          <cell r="B50" t="str">
            <v>ลูกหนี้ค่ารักษา IPD-UC ปีก่อน</v>
          </cell>
          <cell r="C50">
            <v>0</v>
          </cell>
          <cell r="D50">
            <v>1030660.82</v>
          </cell>
          <cell r="E50">
            <v>10067114.279999999</v>
          </cell>
          <cell r="F50">
            <v>0</v>
          </cell>
        </row>
        <row r="51">
          <cell r="A51" t="str">
            <v>1102050101.30100</v>
          </cell>
          <cell r="B51" t="str">
            <v>ลูกหนี้ค่ารักษาประกันสังคม OPD-เครือข่าย</v>
          </cell>
          <cell r="C51">
            <v>368276</v>
          </cell>
          <cell r="D51">
            <v>0</v>
          </cell>
          <cell r="E51">
            <v>2255211</v>
          </cell>
          <cell r="F51">
            <v>0</v>
          </cell>
        </row>
        <row r="52">
          <cell r="A52" t="str">
            <v>1102050101.30200</v>
          </cell>
          <cell r="B52" t="str">
            <v>ลูกหนี้ค่ารักษาประกันสังคม IPD-เครือข่าย</v>
          </cell>
          <cell r="C52">
            <v>484501</v>
          </cell>
          <cell r="D52">
            <v>0</v>
          </cell>
          <cell r="E52">
            <v>4229181</v>
          </cell>
          <cell r="F52">
            <v>0</v>
          </cell>
        </row>
        <row r="53">
          <cell r="A53" t="str">
            <v>1102050101.30300</v>
          </cell>
          <cell r="B53" t="str">
            <v>ลูกหนี้ค่ารักษาประกันสังคม OPD-นอกเครือข่าย</v>
          </cell>
          <cell r="C53">
            <v>3181</v>
          </cell>
          <cell r="D53">
            <v>44610</v>
          </cell>
          <cell r="E53">
            <v>33766</v>
          </cell>
          <cell r="F53">
            <v>0</v>
          </cell>
        </row>
        <row r="54">
          <cell r="A54" t="str">
            <v>1102050101.30400</v>
          </cell>
          <cell r="B54" t="str">
            <v>ลูกหนี้ค่ารักษาประกันสังคม IPD-นอกเครือข่าย</v>
          </cell>
          <cell r="C54">
            <v>30025</v>
          </cell>
          <cell r="D54">
            <v>0</v>
          </cell>
          <cell r="E54">
            <v>1580120</v>
          </cell>
          <cell r="F54">
            <v>0</v>
          </cell>
        </row>
        <row r="55">
          <cell r="A55" t="str">
            <v>1102050101.30500</v>
          </cell>
          <cell r="B55" t="str">
            <v>ลูกหนี้ค่ารักษาประกันสังคม OPD-ต่างสังกัด สป.</v>
          </cell>
          <cell r="C55">
            <v>0</v>
          </cell>
          <cell r="D55">
            <v>0</v>
          </cell>
          <cell r="E55">
            <v>0</v>
          </cell>
          <cell r="F55">
            <v>0</v>
          </cell>
        </row>
        <row r="56">
          <cell r="A56" t="str">
            <v>1102050101.30600</v>
          </cell>
          <cell r="B56" t="str">
            <v>ลูกหนี้ค่ารักษาประกันสังคม IPD-ต่างสังกัด สป.</v>
          </cell>
          <cell r="C56">
            <v>0</v>
          </cell>
          <cell r="D56">
            <v>0</v>
          </cell>
          <cell r="E56">
            <v>0</v>
          </cell>
          <cell r="F56">
            <v>0</v>
          </cell>
        </row>
        <row r="57">
          <cell r="A57" t="str">
            <v>1102050101.30700</v>
          </cell>
          <cell r="B57" t="str">
            <v>ลูกหนี้ค่ารักษาประกันสังคม-กองทุนทดแทน</v>
          </cell>
          <cell r="C57">
            <v>16613</v>
          </cell>
          <cell r="D57">
            <v>0</v>
          </cell>
          <cell r="E57">
            <v>464762.4</v>
          </cell>
          <cell r="F57">
            <v>0</v>
          </cell>
        </row>
        <row r="58">
          <cell r="A58" t="str">
            <v>1102050101.30800</v>
          </cell>
          <cell r="B58" t="str">
            <v>ลูกหนี้ค่ารักษาประกันสังคม 72 ชั่วโมงแรก</v>
          </cell>
          <cell r="C58">
            <v>130885</v>
          </cell>
          <cell r="D58">
            <v>0</v>
          </cell>
          <cell r="E58">
            <v>202679</v>
          </cell>
          <cell r="F58">
            <v>0</v>
          </cell>
        </row>
        <row r="59">
          <cell r="A59" t="str">
            <v>1102050101.30900</v>
          </cell>
          <cell r="B59" t="str">
            <v>ลูกหนี้ค่ารักษาประกันสังคม-ค่าใช้จ่ายสูง/อุบัติเหตุ/ฉุกเฉิน OPD</v>
          </cell>
          <cell r="C59">
            <v>0</v>
          </cell>
          <cell r="D59">
            <v>0</v>
          </cell>
          <cell r="E59">
            <v>0</v>
          </cell>
          <cell r="F59">
            <v>0</v>
          </cell>
        </row>
        <row r="60">
          <cell r="A60" t="str">
            <v>1102050101.31000</v>
          </cell>
          <cell r="B60" t="str">
            <v>ลูกหนี้ค่ารักษาประกันสังคม-ค่าใช้จ่ายสูง/อุบัติเหตุ/ฉุกเฉิน IPD</v>
          </cell>
          <cell r="C60">
            <v>75160</v>
          </cell>
          <cell r="D60">
            <v>13194</v>
          </cell>
          <cell r="E60">
            <v>411463</v>
          </cell>
          <cell r="F60">
            <v>0</v>
          </cell>
        </row>
        <row r="61">
          <cell r="A61" t="str">
            <v>1102050101.40100</v>
          </cell>
          <cell r="B61" t="str">
            <v>ลูกหนี้ค่ารักษา-เบิกคลัง OPD</v>
          </cell>
          <cell r="C61">
            <v>11240453</v>
          </cell>
          <cell r="D61">
            <v>11240453</v>
          </cell>
          <cell r="E61">
            <v>0</v>
          </cell>
          <cell r="F61">
            <v>0</v>
          </cell>
        </row>
        <row r="62">
          <cell r="A62" t="str">
            <v>1102050101.40200</v>
          </cell>
          <cell r="B62" t="str">
            <v>ลูกหนี้ค่ารักษา-เบิกคลัง IPD</v>
          </cell>
          <cell r="C62">
            <v>0</v>
          </cell>
          <cell r="D62">
            <v>0</v>
          </cell>
          <cell r="E62">
            <v>8239263</v>
          </cell>
          <cell r="F62">
            <v>0</v>
          </cell>
        </row>
        <row r="63">
          <cell r="A63" t="str">
            <v>1102050101.50100</v>
          </cell>
          <cell r="B63" t="str">
            <v>ลูกหนี้ค่ารักษา-แรงงานต่างด้าว</v>
          </cell>
          <cell r="C63">
            <v>0</v>
          </cell>
          <cell r="D63">
            <v>0</v>
          </cell>
          <cell r="E63">
            <v>0</v>
          </cell>
          <cell r="F63">
            <v>0</v>
          </cell>
        </row>
        <row r="64">
          <cell r="A64" t="str">
            <v>1102050102.10100</v>
          </cell>
          <cell r="B64" t="str">
            <v>ลูกหนี้ค่ารักษา-ชำระเงิน</v>
          </cell>
          <cell r="C64">
            <v>0</v>
          </cell>
          <cell r="D64">
            <v>5096</v>
          </cell>
          <cell r="E64">
            <v>11010</v>
          </cell>
          <cell r="F64">
            <v>0</v>
          </cell>
        </row>
        <row r="65">
          <cell r="A65" t="str">
            <v>1102050102.10200</v>
          </cell>
          <cell r="B65" t="str">
            <v>ลูกหนี้ค่าสิ่งส่งตรวจบุคคลภายนอก</v>
          </cell>
          <cell r="C65">
            <v>0</v>
          </cell>
          <cell r="D65">
            <v>0</v>
          </cell>
          <cell r="E65">
            <v>0</v>
          </cell>
          <cell r="F65">
            <v>0</v>
          </cell>
        </row>
        <row r="66">
          <cell r="A66" t="str">
            <v>1102050102.10300</v>
          </cell>
          <cell r="B66" t="str">
            <v>ลูกหนี้ค่าตรวจสุขภาพบุคคลภายนอก</v>
          </cell>
          <cell r="C66">
            <v>0</v>
          </cell>
          <cell r="D66">
            <v>13140</v>
          </cell>
          <cell r="E66">
            <v>167360</v>
          </cell>
          <cell r="F66">
            <v>0</v>
          </cell>
        </row>
        <row r="67">
          <cell r="A67" t="str">
            <v>1102050102.10400</v>
          </cell>
          <cell r="B67" t="str">
            <v>ลูกหนี้ค่าวัสดุ/อุปกรณ์/น้ำยา บุคคลภายนอก</v>
          </cell>
          <cell r="C67">
            <v>0</v>
          </cell>
          <cell r="D67">
            <v>0</v>
          </cell>
          <cell r="E67">
            <v>0</v>
          </cell>
          <cell r="F67">
            <v>0</v>
          </cell>
        </row>
        <row r="68">
          <cell r="A68" t="str">
            <v>1102050102.10500</v>
          </cell>
          <cell r="B68" t="str">
            <v>ลูกหนี้ค่าสินค้า บุคคลภายนอก</v>
          </cell>
          <cell r="C68">
            <v>0</v>
          </cell>
          <cell r="D68">
            <v>0</v>
          </cell>
          <cell r="E68">
            <v>0</v>
          </cell>
          <cell r="F68">
            <v>0</v>
          </cell>
        </row>
        <row r="69">
          <cell r="A69" t="str">
            <v>1102050102.60100</v>
          </cell>
          <cell r="B69" t="str">
            <v>ลูกหนี้ค่ารักษา-พรบ.รถ</v>
          </cell>
          <cell r="C69">
            <v>862836</v>
          </cell>
          <cell r="D69">
            <v>726594</v>
          </cell>
          <cell r="E69">
            <v>5458049.4000000004</v>
          </cell>
          <cell r="F69">
            <v>0</v>
          </cell>
        </row>
        <row r="70">
          <cell r="A70" t="str">
            <v>1102050110.10100</v>
          </cell>
          <cell r="B70" t="str">
            <v>ดอกเบี้ยค้างรับ</v>
          </cell>
          <cell r="C70">
            <v>0</v>
          </cell>
          <cell r="D70">
            <v>0</v>
          </cell>
          <cell r="E70">
            <v>0</v>
          </cell>
          <cell r="F70">
            <v>0</v>
          </cell>
        </row>
        <row r="71">
          <cell r="A71" t="str">
            <v>1102050115.10100</v>
          </cell>
          <cell r="B71" t="str">
            <v>เงินปันผลค้างรับ</v>
          </cell>
          <cell r="C71">
            <v>0</v>
          </cell>
          <cell r="D71">
            <v>0</v>
          </cell>
          <cell r="E71">
            <v>0</v>
          </cell>
          <cell r="F71">
            <v>0</v>
          </cell>
        </row>
        <row r="72">
          <cell r="A72" t="str">
            <v>1102050123.10100</v>
          </cell>
          <cell r="B72" t="str">
            <v xml:space="preserve"> ค่าเผื่อหนี้สงสัยจะสูญ-ลูกหนี้ค่ารักษา-เบิกต้นสังกัด</v>
          </cell>
          <cell r="C72">
            <v>0</v>
          </cell>
          <cell r="D72">
            <v>0</v>
          </cell>
          <cell r="E72">
            <v>0</v>
          </cell>
          <cell r="F72">
            <v>0</v>
          </cell>
        </row>
        <row r="73">
          <cell r="A73" t="str">
            <v>1102050123.10200</v>
          </cell>
          <cell r="B73" t="str">
            <v>ค่าเผื่อหนี้สงสัยจะสูญ-ลูกหนี้ค่ารักษา-ชำระเงิน</v>
          </cell>
          <cell r="C73">
            <v>0</v>
          </cell>
          <cell r="D73">
            <v>0</v>
          </cell>
          <cell r="E73">
            <v>0</v>
          </cell>
          <cell r="F73">
            <v>0</v>
          </cell>
        </row>
        <row r="74">
          <cell r="A74" t="str">
            <v>1102050123.10300</v>
          </cell>
          <cell r="B74" t="str">
            <v>ค่าเผื่อหนี้สงสัยจะสูญ-ลูกหนี้ค่าสิ่งส่งตรวจ หน่วยงานภาครัฐ</v>
          </cell>
          <cell r="C74">
            <v>0</v>
          </cell>
          <cell r="D74">
            <v>0</v>
          </cell>
          <cell r="E74">
            <v>0</v>
          </cell>
          <cell r="F74">
            <v>0</v>
          </cell>
        </row>
        <row r="75">
          <cell r="A75" t="str">
            <v>1102050123.10400</v>
          </cell>
          <cell r="B75" t="str">
            <v>ค่าเผื่อหนี้สงสัยจะสูญ-ลูกหนี้ค่าตรวจสุขภาพ หน่วยงานภาครัฐ</v>
          </cell>
          <cell r="C75">
            <v>0</v>
          </cell>
          <cell r="D75">
            <v>0</v>
          </cell>
          <cell r="E75">
            <v>0</v>
          </cell>
          <cell r="F75">
            <v>0</v>
          </cell>
        </row>
        <row r="76">
          <cell r="A76" t="str">
            <v>1102050123.10500</v>
          </cell>
          <cell r="B76" t="str">
            <v>ค่าเผื่อหนี้สงสัยจะสูญ-ลูกหนี้ค่าวัสดุ/อุปกรณ์/น้ำยา หน่วยงานภาครัฐ</v>
          </cell>
          <cell r="C76">
            <v>0</v>
          </cell>
          <cell r="D76">
            <v>0</v>
          </cell>
          <cell r="E76">
            <v>0</v>
          </cell>
          <cell r="F76">
            <v>0</v>
          </cell>
        </row>
        <row r="77">
          <cell r="A77" t="str">
            <v>1102050123.10600</v>
          </cell>
          <cell r="B77" t="str">
            <v>ค่าเผื่อหนี้สงสัยจะสูญ-ลูกหนี้ค่าสินค้า หน่วยงานภาครัฐ</v>
          </cell>
          <cell r="C77">
            <v>0</v>
          </cell>
          <cell r="D77">
            <v>0</v>
          </cell>
          <cell r="E77">
            <v>0</v>
          </cell>
          <cell r="F77">
            <v>0</v>
          </cell>
        </row>
        <row r="78">
          <cell r="A78" t="str">
            <v>1102050123.10700</v>
          </cell>
          <cell r="B78" t="str">
            <v>ค่าเผื่อหนี้สงสัยจะสูญ-ลูกหนี้ค่ารักษา หน่วยงานภาครัฐอื่น</v>
          </cell>
          <cell r="C78">
            <v>0</v>
          </cell>
          <cell r="D78">
            <v>0</v>
          </cell>
          <cell r="E78">
            <v>0</v>
          </cell>
          <cell r="F78">
            <v>0</v>
          </cell>
        </row>
        <row r="79">
          <cell r="A79" t="str">
            <v>1102050123.10800</v>
          </cell>
          <cell r="B79" t="str">
            <v>ค่าเผื่อหนี้สงสัยจะสูญ-ลูกหนี้ค่าสิ่งส่งตรวจ บุคคลภายนอก</v>
          </cell>
          <cell r="C79">
            <v>0</v>
          </cell>
          <cell r="D79">
            <v>0</v>
          </cell>
          <cell r="E79">
            <v>0</v>
          </cell>
          <cell r="F79">
            <v>0</v>
          </cell>
        </row>
        <row r="80">
          <cell r="A80" t="str">
            <v>1102050123.10900</v>
          </cell>
          <cell r="B80" t="str">
            <v>ค่าเผื่อหนี้สงสัยจะสูญ-ลูกหนี้ค่าตรวจสุขภาพ บุคคลภายนอก</v>
          </cell>
          <cell r="C80">
            <v>0</v>
          </cell>
          <cell r="D80">
            <v>0</v>
          </cell>
          <cell r="E80">
            <v>0</v>
          </cell>
          <cell r="F80">
            <v>0</v>
          </cell>
        </row>
        <row r="81">
          <cell r="A81" t="str">
            <v>1102050123.11000</v>
          </cell>
          <cell r="B81" t="str">
            <v>ค่าเผื่อหนี้สงสัยจะสูญ-ลูกหนี้ค่าวัสดุ/อุปกรณ์/น้ำยา บุคคลภายนอก</v>
          </cell>
          <cell r="C81">
            <v>0</v>
          </cell>
          <cell r="D81">
            <v>0</v>
          </cell>
          <cell r="E81">
            <v>0</v>
          </cell>
          <cell r="F81">
            <v>0</v>
          </cell>
        </row>
        <row r="82">
          <cell r="A82" t="str">
            <v>1102050123.11100</v>
          </cell>
          <cell r="B82" t="str">
            <v>ค่าเผื่อหนี้สงสัยจะสูญ-ลูกหนี้ค่าสินค้า บุคคลภายนอก</v>
          </cell>
          <cell r="C82">
            <v>0</v>
          </cell>
          <cell r="D82">
            <v>0</v>
          </cell>
          <cell r="E82">
            <v>0</v>
          </cell>
          <cell r="F82">
            <v>0</v>
          </cell>
        </row>
        <row r="83">
          <cell r="A83" t="str">
            <v>1102050123.20100</v>
          </cell>
          <cell r="B83" t="str">
            <v>ค่าเผื่อหนี้สงสัยจะสูญ-ลูกหนี้ค่ารักษา OPD-UC ใน CUP</v>
          </cell>
          <cell r="C83">
            <v>0</v>
          </cell>
          <cell r="D83">
            <v>0</v>
          </cell>
          <cell r="E83">
            <v>0</v>
          </cell>
          <cell r="F83">
            <v>0</v>
          </cell>
        </row>
        <row r="84">
          <cell r="A84" t="str">
            <v>1102050123.20200</v>
          </cell>
          <cell r="B84" t="str">
            <v>ค่าเผื่อหนี้สงสัยจะสูญ-ลูกหนี้ค่ารักษา IPD-UC ใน CUP</v>
          </cell>
          <cell r="C84">
            <v>0</v>
          </cell>
          <cell r="D84">
            <v>0</v>
          </cell>
          <cell r="E84">
            <v>0</v>
          </cell>
          <cell r="F84">
            <v>0</v>
          </cell>
        </row>
        <row r="85">
          <cell r="A85" t="str">
            <v>1102050123.20300</v>
          </cell>
          <cell r="B85" t="str">
            <v>ค่าเผื่อหนี้สงสัยจะสูญ-ลูกหนี้ค่ารักษา OPD-UC นอก CUP ในจังหวัด</v>
          </cell>
          <cell r="C85">
            <v>0</v>
          </cell>
          <cell r="D85">
            <v>0</v>
          </cell>
          <cell r="E85">
            <v>0</v>
          </cell>
          <cell r="F85">
            <v>0</v>
          </cell>
        </row>
        <row r="86">
          <cell r="A86" t="str">
            <v>1102050123.20400</v>
          </cell>
          <cell r="B86" t="str">
            <v>ค่าเผื่อหนี้สงสัยจะสูญ-ลูกหนี้ค่ารักษา IPD-UC นอก CUP ในจังหวัด</v>
          </cell>
          <cell r="C86">
            <v>0</v>
          </cell>
          <cell r="D86">
            <v>0</v>
          </cell>
          <cell r="E86">
            <v>0</v>
          </cell>
          <cell r="F86">
            <v>0</v>
          </cell>
        </row>
        <row r="87">
          <cell r="A87" t="str">
            <v>1102050123.20500</v>
          </cell>
          <cell r="B87" t="str">
            <v>ค่าเผื่อหนี้สงสัยจะสูญ-ลูกหนี้ค่ารักษา OPD-UC นอก CUP (ต่างจังหวัด)</v>
          </cell>
          <cell r="C87">
            <v>0</v>
          </cell>
          <cell r="D87">
            <v>0</v>
          </cell>
          <cell r="E87">
            <v>0</v>
          </cell>
          <cell r="F87">
            <v>0</v>
          </cell>
        </row>
        <row r="88">
          <cell r="A88" t="str">
            <v>1102050123.20600</v>
          </cell>
          <cell r="B88" t="str">
            <v>ค่าเผื่อหนี้สงสัยจะสูญ-ลูกหนี้ค่ารักษา IPD-UC นอก CUP (ต่างจังหวัด)</v>
          </cell>
          <cell r="C88">
            <v>0</v>
          </cell>
          <cell r="D88">
            <v>0</v>
          </cell>
          <cell r="E88">
            <v>0</v>
          </cell>
          <cell r="F88">
            <v>0</v>
          </cell>
        </row>
        <row r="89">
          <cell r="A89" t="str">
            <v>1102050123.20700</v>
          </cell>
          <cell r="B89" t="str">
            <v>ค่าเผื่อหนี้สงสัยจะสูญ-ลูกหนี้ค่ารักษา OPD-UC ต่างสังกัด สป.</v>
          </cell>
          <cell r="C89">
            <v>0</v>
          </cell>
          <cell r="D89">
            <v>0</v>
          </cell>
          <cell r="E89">
            <v>0</v>
          </cell>
          <cell r="F89">
            <v>0</v>
          </cell>
        </row>
        <row r="90">
          <cell r="A90" t="str">
            <v>1102050123.20800</v>
          </cell>
          <cell r="B90" t="str">
            <v>ค่าเผื่อหนี้สงสัยจะสูญ-ลูกหนี้ค่ารักษา IPD-UC ต่างสังกัด สป.</v>
          </cell>
          <cell r="C90">
            <v>0</v>
          </cell>
          <cell r="D90">
            <v>0</v>
          </cell>
          <cell r="E90">
            <v>0</v>
          </cell>
          <cell r="F90">
            <v>0</v>
          </cell>
        </row>
        <row r="91">
          <cell r="A91" t="str">
            <v>1102050123.20900</v>
          </cell>
          <cell r="B91" t="str">
            <v>ค่าเผื่อหนี้สงสัยจะสูญ-ลูกหนี้ค่ารักษา UC-ค่าใช้จ่ายสูง/อุบัติเหตุ/ฉุกเฉิน OPD</v>
          </cell>
          <cell r="C91">
            <v>0</v>
          </cell>
          <cell r="D91">
            <v>0</v>
          </cell>
          <cell r="E91">
            <v>0</v>
          </cell>
          <cell r="F91">
            <v>0</v>
          </cell>
        </row>
        <row r="92">
          <cell r="A92" t="str">
            <v>1102050123.21000</v>
          </cell>
          <cell r="B92" t="str">
            <v>ค่าเผื่อหนี้สงสัยจะสูญ-ลูกหนี้ค่ารักษา UC-ค่าใช้จ่ายสูง/อุบัติเหตุ/ฉุกเฉิน IPD</v>
          </cell>
          <cell r="C92">
            <v>0</v>
          </cell>
          <cell r="D92">
            <v>0</v>
          </cell>
          <cell r="E92">
            <v>0</v>
          </cell>
          <cell r="F92">
            <v>0</v>
          </cell>
        </row>
        <row r="93">
          <cell r="A93" t="str">
            <v>1102050123.21100</v>
          </cell>
          <cell r="B93" t="str">
            <v>ค่าเผื่อหนี้สงสัยจะสูญ-ลูกหนี้ค่ารักษา UC-เฉพาะโรค (Disease Management)</v>
          </cell>
          <cell r="C93">
            <v>0</v>
          </cell>
          <cell r="D93">
            <v>0</v>
          </cell>
          <cell r="E93">
            <v>0</v>
          </cell>
          <cell r="F93">
            <v>0</v>
          </cell>
        </row>
        <row r="94">
          <cell r="A94" t="str">
            <v>1102050123.21200</v>
          </cell>
          <cell r="B94" t="str">
            <v>ค่าเผื่อหนี้สงสัยจะสูญ-ลูกหนี้ค่ารักษา OPD UC ปีก่อน</v>
          </cell>
          <cell r="C94">
            <v>0</v>
          </cell>
          <cell r="D94">
            <v>0</v>
          </cell>
          <cell r="E94">
            <v>0</v>
          </cell>
          <cell r="F94">
            <v>0</v>
          </cell>
        </row>
        <row r="95">
          <cell r="A95" t="str">
            <v>1102050123.21300</v>
          </cell>
          <cell r="B95" t="str">
            <v>ค่าเผื่อหนี้สงสัยจะสูญ-ลูกหนี้ค่ารักษา IPD UC ปีก่อน</v>
          </cell>
          <cell r="C95">
            <v>0</v>
          </cell>
          <cell r="D95">
            <v>0</v>
          </cell>
          <cell r="E95">
            <v>0</v>
          </cell>
          <cell r="F95">
            <v>0</v>
          </cell>
        </row>
      </sheetData>
      <sheetData sheetId="3"/>
      <sheetData sheetId="4"/>
    </sheetDataSet>
  </externalBook>
</externalLink>
</file>

<file path=xl/theme/theme1.xml><?xml version="1.0" encoding="utf-8"?>
<a:theme xmlns:a="http://schemas.openxmlformats.org/drawingml/2006/main" name="ธีมของ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E9C118-47EB-4E70-BF17-6BAB637C59F4}">
  <sheetPr>
    <tabColor rgb="FF00B050"/>
  </sheetPr>
  <dimension ref="A1:N26"/>
  <sheetViews>
    <sheetView tabSelected="1" workbookViewId="0">
      <selection activeCell="H10" sqref="H10"/>
    </sheetView>
  </sheetViews>
  <sheetFormatPr defaultRowHeight="21.75" x14ac:dyDescent="0.5"/>
  <cols>
    <col min="1" max="1" width="0.1640625" style="2" customWidth="1"/>
    <col min="2" max="2" width="18" style="2" customWidth="1"/>
    <col min="3" max="3" width="20.1640625" style="2" customWidth="1"/>
    <col min="4" max="4" width="19.83203125" style="2" customWidth="1"/>
    <col min="5" max="5" width="1.33203125" style="2" hidden="1" customWidth="1"/>
    <col min="6" max="6" width="19.33203125" style="2" customWidth="1"/>
    <col min="7" max="7" width="2.1640625" style="2" customWidth="1"/>
    <col min="8" max="8" width="23.33203125" style="2" customWidth="1"/>
    <col min="9" max="9" width="20.1640625" style="2" customWidth="1"/>
    <col min="10" max="10" width="19.83203125" style="2" customWidth="1"/>
    <col min="11" max="11" width="18" style="2" customWidth="1"/>
    <col min="12" max="12" width="15.6640625" style="2" bestFit="1" customWidth="1"/>
    <col min="13" max="13" width="13.5" style="3" customWidth="1"/>
    <col min="14" max="16384" width="9.33203125" style="2"/>
  </cols>
  <sheetData>
    <row r="1" spans="1:14" ht="33" x14ac:dyDescent="0.7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spans="1:14" ht="33" x14ac:dyDescent="0.75">
      <c r="A2" s="1" t="s">
        <v>1</v>
      </c>
      <c r="B2" s="1"/>
      <c r="C2" s="1"/>
      <c r="D2" s="1"/>
      <c r="E2" s="1"/>
      <c r="F2" s="1"/>
      <c r="G2" s="1"/>
      <c r="H2" s="1"/>
      <c r="I2" s="1"/>
      <c r="J2" s="1"/>
    </row>
    <row r="3" spans="1:14" ht="27.75" x14ac:dyDescent="0.65">
      <c r="B3" s="4" t="s">
        <v>2</v>
      </c>
      <c r="H3" s="4" t="s">
        <v>3</v>
      </c>
    </row>
    <row r="4" spans="1:14" ht="27.75" customHeight="1" x14ac:dyDescent="0.5">
      <c r="A4" s="5"/>
      <c r="B4" s="5" t="s">
        <v>4</v>
      </c>
      <c r="C4" s="2" t="s">
        <v>5</v>
      </c>
      <c r="F4" s="6">
        <v>89180523.120000005</v>
      </c>
      <c r="G4" s="7"/>
      <c r="H4" s="2" t="s">
        <v>5</v>
      </c>
      <c r="J4" s="6">
        <f>+F4</f>
        <v>89180523.120000005</v>
      </c>
    </row>
    <row r="5" spans="1:14" ht="27.75" customHeight="1" x14ac:dyDescent="0.5">
      <c r="C5" s="2" t="s">
        <v>6</v>
      </c>
      <c r="F5" s="6">
        <v>0</v>
      </c>
      <c r="G5" s="7"/>
      <c r="H5" s="2" t="s">
        <v>6</v>
      </c>
      <c r="J5" s="6">
        <v>0</v>
      </c>
    </row>
    <row r="6" spans="1:14" ht="27.75" customHeight="1" x14ac:dyDescent="0.5">
      <c r="C6" s="2" t="s">
        <v>7</v>
      </c>
      <c r="F6" s="6">
        <v>0</v>
      </c>
      <c r="G6" s="7"/>
      <c r="H6" s="2" t="s">
        <v>7</v>
      </c>
      <c r="J6" s="6">
        <f>+F6</f>
        <v>0</v>
      </c>
    </row>
    <row r="7" spans="1:14" ht="27.75" customHeight="1" x14ac:dyDescent="0.5">
      <c r="C7" s="2" t="s">
        <v>8</v>
      </c>
      <c r="F7" s="6">
        <v>-3795235.06</v>
      </c>
      <c r="G7" s="7"/>
      <c r="H7" s="2" t="s">
        <v>8</v>
      </c>
      <c r="J7" s="6">
        <f>+F7</f>
        <v>-3795235.06</v>
      </c>
    </row>
    <row r="8" spans="1:14" ht="27.75" customHeight="1" x14ac:dyDescent="0.5">
      <c r="C8" s="2" t="s">
        <v>9</v>
      </c>
      <c r="F8" s="6">
        <v>0</v>
      </c>
      <c r="G8" s="7"/>
      <c r="H8" s="2" t="s">
        <v>9</v>
      </c>
      <c r="J8" s="6">
        <v>0</v>
      </c>
    </row>
    <row r="9" spans="1:14" ht="27.75" customHeight="1" x14ac:dyDescent="0.5">
      <c r="G9" s="7"/>
      <c r="H9" s="2" t="s">
        <v>10</v>
      </c>
      <c r="J9" s="6">
        <v>111678</v>
      </c>
    </row>
    <row r="10" spans="1:14" ht="27.75" customHeight="1" thickBot="1" x14ac:dyDescent="0.6">
      <c r="C10" s="8" t="s">
        <v>11</v>
      </c>
      <c r="D10" s="9"/>
      <c r="E10" s="10"/>
      <c r="F10" s="11">
        <f>SUM(F4:F8)</f>
        <v>85385288.060000002</v>
      </c>
      <c r="G10" s="7"/>
      <c r="J10" s="12">
        <f>SUM(J4:J9)</f>
        <v>85496966.060000002</v>
      </c>
      <c r="K10" s="13">
        <f>+J10-F10</f>
        <v>111678</v>
      </c>
      <c r="L10" s="14" t="s">
        <v>12</v>
      </c>
    </row>
    <row r="11" spans="1:14" s="3" customFormat="1" ht="27.75" customHeight="1" thickTop="1" x14ac:dyDescent="0.5">
      <c r="A11" s="2"/>
      <c r="B11" s="5" t="s">
        <v>13</v>
      </c>
      <c r="C11" s="2" t="s">
        <v>14</v>
      </c>
      <c r="D11" s="2"/>
      <c r="E11" s="2"/>
      <c r="F11" s="6">
        <v>-223598.36</v>
      </c>
      <c r="G11" s="7"/>
      <c r="H11" s="2" t="s">
        <v>14</v>
      </c>
      <c r="I11" s="2"/>
      <c r="J11" s="6">
        <f>+F11</f>
        <v>-223598.36</v>
      </c>
      <c r="K11" s="2"/>
      <c r="L11" s="2"/>
      <c r="N11" s="2"/>
    </row>
    <row r="12" spans="1:14" s="3" customFormat="1" ht="27.75" customHeight="1" x14ac:dyDescent="0.5">
      <c r="A12" s="2"/>
      <c r="B12" s="2"/>
      <c r="C12" s="2" t="s">
        <v>15</v>
      </c>
      <c r="D12" s="2"/>
      <c r="E12" s="2"/>
      <c r="F12" s="6">
        <v>-14551375.279999999</v>
      </c>
      <c r="G12" s="15"/>
      <c r="H12" s="2" t="s">
        <v>15</v>
      </c>
      <c r="I12" s="2"/>
      <c r="J12" s="6">
        <f t="shared" ref="J12:J14" si="0">+F12</f>
        <v>-14551375.279999999</v>
      </c>
      <c r="K12" s="16"/>
      <c r="L12" s="16">
        <f>+J12-F12</f>
        <v>0</v>
      </c>
      <c r="N12" s="2"/>
    </row>
    <row r="13" spans="1:14" s="3" customFormat="1" ht="27.75" customHeight="1" x14ac:dyDescent="0.5">
      <c r="A13" s="2"/>
      <c r="B13" s="2"/>
      <c r="C13" s="2" t="s">
        <v>16</v>
      </c>
      <c r="D13" s="2"/>
      <c r="E13" s="2"/>
      <c r="F13" s="6">
        <v>-939538.3</v>
      </c>
      <c r="G13" s="17"/>
      <c r="H13" s="2" t="s">
        <v>16</v>
      </c>
      <c r="I13" s="2"/>
      <c r="J13" s="6">
        <f t="shared" si="0"/>
        <v>-939538.3</v>
      </c>
      <c r="K13" s="16"/>
      <c r="L13" s="2"/>
      <c r="N13" s="2"/>
    </row>
    <row r="14" spans="1:14" s="3" customFormat="1" ht="27.75" customHeight="1" x14ac:dyDescent="0.5">
      <c r="A14" s="2"/>
      <c r="B14" s="2"/>
      <c r="C14" s="2" t="s">
        <v>17</v>
      </c>
      <c r="D14" s="2"/>
      <c r="E14" s="5"/>
      <c r="F14" s="6">
        <v>0</v>
      </c>
      <c r="G14" s="2"/>
      <c r="H14" s="2" t="s">
        <v>17</v>
      </c>
      <c r="I14" s="2"/>
      <c r="J14" s="6">
        <f t="shared" si="0"/>
        <v>0</v>
      </c>
      <c r="K14" s="16"/>
      <c r="L14" s="2"/>
      <c r="N14" s="2"/>
    </row>
    <row r="15" spans="1:14" ht="27.75" customHeight="1" x14ac:dyDescent="0.5">
      <c r="F15" s="18">
        <f>SUM(F11:F14)</f>
        <v>-15714511.939999999</v>
      </c>
      <c r="J15" s="18">
        <f>SUM(J11:J14)</f>
        <v>-15714511.939999999</v>
      </c>
    </row>
    <row r="16" spans="1:14" s="19" customFormat="1" ht="27.75" customHeight="1" thickBot="1" x14ac:dyDescent="0.6">
      <c r="C16" s="20" t="s">
        <v>18</v>
      </c>
      <c r="D16" s="21"/>
      <c r="E16" s="22"/>
      <c r="F16" s="23">
        <f>+F10+F15</f>
        <v>69670776.120000005</v>
      </c>
      <c r="G16" s="24"/>
      <c r="H16" s="21"/>
      <c r="K16" s="25"/>
      <c r="L16" s="25"/>
      <c r="M16" s="5"/>
    </row>
    <row r="17" spans="1:14" s="19" customFormat="1" ht="27.75" customHeight="1" thickTop="1" x14ac:dyDescent="0.55000000000000004">
      <c r="C17" s="26" t="s">
        <v>19</v>
      </c>
      <c r="D17" s="21"/>
      <c r="E17" s="27"/>
      <c r="F17" s="27">
        <f>+J9</f>
        <v>111678</v>
      </c>
      <c r="G17" s="24"/>
      <c r="H17" s="21"/>
      <c r="I17" s="21"/>
      <c r="J17" s="27"/>
      <c r="K17" s="25"/>
      <c r="L17" s="25"/>
      <c r="M17" s="5"/>
    </row>
    <row r="18" spans="1:14" s="19" customFormat="1" ht="27.75" customHeight="1" thickBot="1" x14ac:dyDescent="0.6">
      <c r="C18" s="21"/>
      <c r="D18" s="21" t="s">
        <v>20</v>
      </c>
      <c r="E18" s="27"/>
      <c r="F18" s="28">
        <f>+F16+F17</f>
        <v>69782454.120000005</v>
      </c>
      <c r="G18" s="24"/>
      <c r="H18" s="29"/>
      <c r="I18" s="21" t="s">
        <v>20</v>
      </c>
      <c r="J18" s="28">
        <f>+J10+J15</f>
        <v>69782454.120000005</v>
      </c>
      <c r="K18" s="25">
        <v>69782454.120000005</v>
      </c>
      <c r="L18" s="25">
        <f>+K18-J18</f>
        <v>0</v>
      </c>
      <c r="M18" s="5"/>
    </row>
    <row r="19" spans="1:14" s="3" customFormat="1" ht="27.75" customHeight="1" thickTop="1" x14ac:dyDescent="0.5">
      <c r="A19" s="2"/>
      <c r="C19" s="2" t="s">
        <v>21</v>
      </c>
      <c r="D19" s="2"/>
      <c r="E19" s="2"/>
      <c r="F19" s="6">
        <v>55180145.170000002</v>
      </c>
      <c r="G19" s="7"/>
      <c r="H19" s="2" t="s">
        <v>22</v>
      </c>
      <c r="I19" s="2"/>
      <c r="J19" s="6">
        <f>55180145.17-2850000</f>
        <v>52330145.170000002</v>
      </c>
      <c r="K19" s="2"/>
      <c r="L19" s="2"/>
      <c r="N19" s="2"/>
    </row>
    <row r="20" spans="1:14" s="3" customFormat="1" ht="27.75" customHeight="1" x14ac:dyDescent="0.5">
      <c r="A20" s="2"/>
      <c r="B20" s="2"/>
      <c r="C20" s="2" t="s">
        <v>23</v>
      </c>
      <c r="D20" s="2"/>
      <c r="E20" s="2"/>
      <c r="F20" s="6">
        <v>2621000</v>
      </c>
      <c r="G20" s="7"/>
      <c r="H20" s="2" t="s">
        <v>23</v>
      </c>
      <c r="I20" s="2"/>
      <c r="J20" s="6">
        <v>2621000</v>
      </c>
      <c r="K20" s="2"/>
      <c r="L20" s="16"/>
      <c r="N20" s="2"/>
    </row>
    <row r="21" spans="1:14" ht="27.75" customHeight="1" x14ac:dyDescent="0.55000000000000004">
      <c r="A21" s="30"/>
      <c r="C21" s="30" t="s">
        <v>24</v>
      </c>
      <c r="D21" s="19"/>
      <c r="E21" s="19"/>
      <c r="F21" s="31">
        <f>SUM(F19:F20)</f>
        <v>57801145.170000002</v>
      </c>
      <c r="G21" s="7"/>
      <c r="H21" s="30" t="s">
        <v>25</v>
      </c>
      <c r="I21" s="19"/>
      <c r="J21" s="31">
        <f>SUM(J19:J20)</f>
        <v>54951145.170000002</v>
      </c>
      <c r="K21" s="32"/>
      <c r="L21" s="33"/>
      <c r="M21" s="34"/>
      <c r="N21" s="14"/>
    </row>
    <row r="22" spans="1:14" s="3" customFormat="1" ht="27.75" hidden="1" customHeight="1" x14ac:dyDescent="0.5">
      <c r="A22" s="2"/>
      <c r="B22" s="2"/>
      <c r="C22" s="2" t="s">
        <v>26</v>
      </c>
      <c r="D22" s="2"/>
      <c r="E22" s="2"/>
      <c r="F22" s="6">
        <v>0</v>
      </c>
      <c r="G22" s="7"/>
      <c r="H22" s="2" t="s">
        <v>27</v>
      </c>
      <c r="I22" s="2"/>
      <c r="J22" s="6">
        <v>0</v>
      </c>
      <c r="K22" s="2"/>
      <c r="L22" s="16"/>
      <c r="N22" s="2"/>
    </row>
    <row r="23" spans="1:14" ht="27.75" customHeight="1" x14ac:dyDescent="0.55000000000000004">
      <c r="A23" s="30"/>
      <c r="F23" s="6"/>
      <c r="G23" s="7"/>
      <c r="H23" s="2" t="s">
        <v>28</v>
      </c>
      <c r="J23" s="6">
        <v>-2850000</v>
      </c>
      <c r="L23" s="33"/>
      <c r="M23" s="34"/>
      <c r="N23" s="14"/>
    </row>
    <row r="24" spans="1:14" ht="27.75" customHeight="1" thickBot="1" x14ac:dyDescent="0.6">
      <c r="A24" s="30"/>
      <c r="C24" s="35" t="s">
        <v>29</v>
      </c>
      <c r="D24" s="9"/>
      <c r="E24" s="9"/>
      <c r="F24" s="36">
        <f>-F15+F21</f>
        <v>73515657.109999999</v>
      </c>
      <c r="G24" s="7"/>
      <c r="H24" s="2" t="s">
        <v>30</v>
      </c>
      <c r="J24" s="6">
        <f>-J9</f>
        <v>-111678</v>
      </c>
      <c r="K24" s="16">
        <f>+J25-F25</f>
        <v>0</v>
      </c>
      <c r="L24" s="33"/>
      <c r="M24" s="34"/>
      <c r="N24" s="14"/>
    </row>
    <row r="25" spans="1:14" ht="25.5" thickTop="1" thickBot="1" x14ac:dyDescent="0.6">
      <c r="C25" s="37" t="s">
        <v>31</v>
      </c>
      <c r="D25" s="38"/>
      <c r="E25" s="38"/>
      <c r="F25" s="39">
        <f>+F10-F24</f>
        <v>11869630.950000003</v>
      </c>
      <c r="G25" s="7"/>
      <c r="H25" s="37" t="s">
        <v>32</v>
      </c>
      <c r="I25" s="40"/>
      <c r="J25" s="41">
        <f>+J18-J21+J23+J24</f>
        <v>11869630.950000003</v>
      </c>
    </row>
    <row r="26" spans="1:14" ht="24.75" thickTop="1" x14ac:dyDescent="0.55000000000000004">
      <c r="H26" s="30"/>
      <c r="J26" s="25"/>
    </row>
  </sheetData>
  <mergeCells count="2">
    <mergeCell ref="A1:J1"/>
    <mergeCell ref="A2:J2"/>
  </mergeCells>
  <pageMargins left="0.31496062992125984" right="0.19685039370078741" top="0.53" bottom="0.23622047244094491" header="0.17" footer="0.19685039370078741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เวิร์กชีต</vt:lpstr>
      </vt:variant>
      <vt:variant>
        <vt:i4>1</vt:i4>
      </vt:variant>
    </vt:vector>
  </HeadingPairs>
  <TitlesOfParts>
    <vt:vector size="1" baseType="lpstr">
      <vt:lpstr>บำรุงคงเหลือ ณ31 ตค.63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dcterms:created xsi:type="dcterms:W3CDTF">2020-11-30T07:50:26Z</dcterms:created>
  <dcterms:modified xsi:type="dcterms:W3CDTF">2020-11-30T07:50:54Z</dcterms:modified>
</cp:coreProperties>
</file>